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97B8E4EB-316B-46EF-88CE-F3135144341B}"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J54" i="1"/>
  <c r="D60" i="1"/>
  <c r="D63" i="1" l="1"/>
</calcChain>
</file>

<file path=xl/sharedStrings.xml><?xml version="1.0" encoding="utf-8"?>
<sst xmlns="http://schemas.openxmlformats.org/spreadsheetml/2006/main" count="176" uniqueCount="113">
  <si>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</si>
  <si>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</si>
  <si>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</si>
  <si>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</si>
  <si>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</si>
  <si>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</si>
  <si>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</si>
  <si>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</si>
  <si>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</si>
  <si>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</si>
  <si>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</si>
  <si>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</si>
  <si>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</si>
  <si>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</si>
  <si>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</si>
  <si>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</si>
  <si>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</si>
  <si>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</si>
  <si>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</si>
  <si>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</si>
  <si>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</si>
  <si>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</si>
  <si>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</si>
  <si>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</si>
  <si>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</si>
  <si>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</si>
  <si>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</si>
  <si>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</si>
  <si>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</si>
  <si>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</si>
  <si>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</si>
  <si>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</si>
  <si>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</si>
  <si>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</si>
  <si>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</si>
  <si>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</si>
  <si>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</si>
  <si>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</si>
  <si>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</si>
  <si>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</si>
  <si>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</si>
  <si>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</si>
  <si>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</si>
  <si>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</si>
  <si>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</si>
  <si>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</si>
  <si>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</si>
  <si>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</si>
  <si>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</si>
  <si>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</si>
  <si>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</si>
  <si>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</si>
  <si>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</si>
  <si>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</si>
  <si>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</si>
  <si>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</si>
  <si>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</si>
  <si>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</si>
  <si>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</si>
  <si>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</si>
  <si>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</si>
  <si>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</si>
  <si>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</si>
  <si>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ASESORIAS Y SERVICIOS EN SALUD ASALUD S.A.S NIT 8 3 0 0 7 7 4 8 5 - 0</t>
  </si>
  <si>
    <t>1 Año</t>
  </si>
  <si>
    <t>NO CUMPLE</t>
  </si>
  <si>
    <t>5 Meses</t>
  </si>
  <si>
    <t>SI CUMPLE</t>
  </si>
  <si>
    <t xml:space="preserve">NO HABILITADO </t>
  </si>
  <si>
    <t xml:space="preserve">SI CUMPLE </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</si>
  <si>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</si>
  <si>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</si>
  <si>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</si>
  <si>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</si>
  <si>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</si>
  <si>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</si>
  <si>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</si>
  <si>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</si>
  <si>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</si>
  <si>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</si>
  <si>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</si>
  <si>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</si>
  <si>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</si>
  <si>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GRUPO 2</t>
  </si>
  <si>
    <t>CUENTA DE ALTO COSTO - MINISTERIO DE LA SALUD Y LA PROTECCION SOCIAL</t>
  </si>
  <si>
    <t>La certificación de CUENTA DE ALTO COSTO - MINISTERIO DE LA SALUD Y LA PROTECCION SOCIAL  no cumple con los requerimientos solicitados en el proceso. 
-No reporta: Número del contrato</t>
  </si>
  <si>
    <t xml:space="preserve">SEGUROS ALFA </t>
  </si>
  <si>
    <t xml:space="preserve">HDI SEGUROS </t>
  </si>
  <si>
    <t>3 Años y 11 Meses</t>
  </si>
  <si>
    <t xml:space="preserve">COOMEVA </t>
  </si>
  <si>
    <t>2 Años</t>
  </si>
  <si>
    <t>NO HABILITADO</t>
  </si>
  <si>
    <t>ALDEMAR LANCHEROS BUITRAGO</t>
  </si>
  <si>
    <t xml:space="preserve">16 Años 2 Meses </t>
  </si>
  <si>
    <t>9 Años y 5 Meses</t>
  </si>
  <si>
    <t>JERGES DAVID CASTRO ROMERO</t>
  </si>
  <si>
    <t>HAROLD MARIMON BOLIVAR</t>
  </si>
  <si>
    <t>MONICA SULAY DAVILA</t>
  </si>
  <si>
    <t>9 Años y 3 Meses</t>
  </si>
  <si>
    <t xml:space="preserve">CLAUDIA PATRICIA MARTINEZ </t>
  </si>
  <si>
    <t>3 Años y 6 meses</t>
  </si>
  <si>
    <t>DIANA PAOLA ALDANA GONGORA</t>
  </si>
  <si>
    <t>2 Años y 11 Meses</t>
  </si>
  <si>
    <t>YEIME  KAREN RODRIGUEZ MORENO</t>
  </si>
  <si>
    <t xml:space="preserve">NUEVA EPS </t>
  </si>
  <si>
    <t xml:space="preserve">POSITIVA COMPAÑIA DE SERGUROS </t>
  </si>
  <si>
    <t>4 Años</t>
  </si>
  <si>
    <t>La certificación de HDI SEGUROS   no cumple con los requerimientos solicitados en el proceso. 
-No reporta el Número del contrato - Se solicita el anexo 1 para validar las actividades enunciadas en el contrato y su relación con el objeto del presente proceso.</t>
  </si>
  <si>
    <t xml:space="preserve">HOJA DE VIDA -HAROLD MARIMON BOLIVAR - Los siguientes soportes no cumplen con los requerimientos solicitados: 
2.            Fotocopia legible del título profesional o del acta de grado: UNIVERSIDAD METROPOLITANA DE BARRANQUILLA-MEDICO CIRUJANO -No es legible el numero de folio ni acta de grado 
3.	Fotocopia legible del diploma de posgrado, o del acta de grado del posgrado: UNIVERSIDAD DEL NORTE -ESPECIALISTA EN GERENCIA DE SERVICIOS DE SALUD -No es legible el numero de folio ni acta de grado 
4.	Fotocopia legible de la tarjeta profesional. Sólo se deberá anexar la tarjeta profesional para los profesionales que la ley les establezca este requisito para ejercer su profesión: El número de la Tarjeta Profesional es Ilegible
5.	Certificado de vigencia de la tarjeta profesional, para los profesionales que la ley establezca este requisito para ejercer su profesión.  (si aplica ): No se evidencia registro en RETHUS, se realiza validación el  27/08/2021, no se evidencia registro. </t>
  </si>
  <si>
    <t xml:space="preserve">La Hoja De Vida de DIANA PAOLA ALDANA GONGORA  -NO CUMPLE CON LO SOLICITADO en  la experiencia en temas relacionados con contratación o auditoria de salud o prestaciones económicas, teniendo en cuenta que: 
1. La certificación de COOMEVA FOLIO 10 Las actividades desarrolladas no están relacionadas con contratación o auditoria de salud o prestaciones económicas.
2. La certificación de Clínica Centenario no alcanza a cumplir con el tiempo mínimo de experiencia solicitado para el cargo. 
Tiempo certificado 2 años y 11 meses - Tiempo requerido mínimo 3 años </t>
  </si>
  <si>
    <t>La hoja de Vida YEIME  KAREN RODRIGUEZ MORENO -NO CUMPLE CON LO SOLICITADO EL LO RELACIONADO CON EXPERIENCIA LABORAL. 
CERTIFICACIÓN ASAUD LTDA  30 DE Julio de 2021  -s realiza la validación de las actividades relacionadas en la certificación Folios 7 Y 8  y las relacionadas en el contrato en los Folio 12  y no se encuentran relacionadas con las actividades de auditoria en salud o interventoría de contratos del sector salud.</t>
  </si>
  <si>
    <t>La certificación de NUEVA EPS  -NO CUMPLE con lo descrito en la nota 3, EL CONTRATO FUE SUSCRITO EL 25/01/2013
Nota 3: las certificaciones que se alleguen para acreditar esta experiencia ponderable deberá ser a través de contratos que debieron ser suscritos en los últimos ocho (8) años anteriores, contados a partir de la fecha límite para la presentación de las propuestas.</t>
  </si>
  <si>
    <t>VALOR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</si>
</sst>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yyyy\-mm\-dd"/>
    <numFmt numFmtId="165" formatCode="_-&quot;$&quot;\ * #,##0_-;\-&quot;$&quot;\ * #,##0_-;_-&quot;$&quot;\ * &quot;-&quot;??_-;_-@_-"/>
  </numFmts>
  <fonts count="11"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30">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2" fillId="0" borderId="1" xfId="0" applyFont="1" applyBorder="1" applyAlignment="1">
      <alignment wrapText="1"/>
    </xf>
    <xf numFmtId="14" fontId="6" fillId="0" borderId="1" xfId="0" applyNumberFormat="1" applyFont="1" applyBorder="1" applyAlignment="1">
      <alignment wrapText="1"/>
    </xf>
    <xf numFmtId="1" fontId="6" fillId="0" borderId="1" xfId="0" applyNumberFormat="1" applyFont="1" applyBorder="1" applyAlignment="1"/>
    <xf numFmtId="165" fontId="6" fillId="0" borderId="1" xfId="1" applyNumberFormat="1" applyFont="1" applyBorder="1" applyAlignment="1"/>
    <xf numFmtId="0" fontId="6" fillId="0" borderId="1" xfId="0" applyNumberFormat="1" applyFont="1" applyBorder="1" applyAlignment="1"/>
    <xf numFmtId="0" fontId="6" fillId="0" borderId="3" xfId="0" applyNumberFormat="1" applyFont="1" applyBorder="1" applyAlignment="1"/>
    <xf numFmtId="0" fontId="6" fillId="0" borderId="4" xfId="0" applyNumberFormat="1" applyFont="1" applyBorder="1" applyAlignment="1"/>
    <xf numFmtId="0" fontId="6" fillId="0" borderId="1" xfId="0" applyNumberFormat="1" applyFont="1" applyBorder="1" applyAlignment="1">
      <alignment horizontal="center"/>
    </xf>
    <xf numFmtId="0" fontId="7" fillId="5" borderId="1" xfId="0" applyFont="1" applyFill="1" applyBorder="1" applyAlignment="1">
      <alignment vertical="center"/>
    </xf>
    <xf numFmtId="0" fontId="6" fillId="0" borderId="1" xfId="0" applyNumberFormat="1" applyFont="1" applyBorder="1" applyAlignment="1">
      <alignment horizontal="center"/>
    </xf>
    <xf numFmtId="165" fontId="2" fillId="0" borderId="1" xfId="0" applyNumberFormat="1" applyFont="1" applyBorder="1" applyAlignment="1">
      <alignment wrapText="1"/>
    </xf>
    <xf numFmtId="0" fontId="2" fillId="0" borderId="1" xfId="0" applyFont="1" applyBorder="1" applyAlignment="1">
      <alignment wrapText="1"/>
    </xf>
    <xf numFmtId="0" fontId="10" fillId="0" borderId="1" xfId="0" applyFont="1" applyBorder="1" applyAlignment="1" applyProtection="1">
      <alignment horizontal="left" wrapText="1"/>
      <protection locked="0"/>
    </xf>
    <xf numFmtId="0" fontId="10" fillId="0" borderId="1" xfId="0" applyFont="1" applyBorder="1" applyAlignment="1" applyProtection="1">
      <alignment horizontal="left"/>
      <protection locked="0"/>
    </xf>
    <xf numFmtId="0" fontId="2" fillId="5" borderId="1" xfId="0" applyFont="1" applyFill="1" applyBorder="1" applyAlignment="1">
      <alignment horizontal="center" wrapText="1"/>
    </xf>
    <xf numFmtId="0" fontId="2"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1" xfId="0" applyFont="1" applyBorder="1" applyAlignment="1">
      <alignment horizontal="left" wrapText="1"/>
    </xf>
    <xf numFmtId="0" fontId="6" fillId="0" borderId="1" xfId="0" applyNumberFormat="1" applyFont="1" applyBorder="1" applyAlignment="1">
      <alignment horizontal="left" wrapText="1"/>
    </xf>
    <xf numFmtId="0" fontId="8" fillId="4" borderId="1" xfId="0" applyFont="1" applyFill="1" applyBorder="1" applyAlignment="1">
      <alignment horizontal="center" vertical="center" wrapText="1"/>
    </xf>
    <xf numFmtId="0" fontId="2" fillId="0" borderId="1" xfId="0" applyNumberFormat="1" applyFont="1" applyBorder="1" applyAlignment="1">
      <alignment horizontal="left" wrapText="1"/>
    </xf>
    <xf numFmtId="0" fontId="10" fillId="0" borderId="3"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3" xfId="0" applyFont="1" applyBorder="1" applyAlignment="1" applyProtection="1">
      <alignment horizontal="left" wrapText="1"/>
      <protection locked="0"/>
    </xf>
    <xf numFmtId="0" fontId="10" fillId="0" borderId="2" xfId="0" applyFont="1" applyBorder="1" applyAlignment="1" applyProtection="1">
      <alignment horizontal="left"/>
      <protection locked="0"/>
    </xf>
    <xf numFmtId="0" fontId="7" fillId="5" borderId="1" xfId="0" applyFont="1" applyFill="1" applyBorder="1" applyAlignment="1">
      <alignment horizontal="center" vertical="center" wrapText="1"/>
    </xf>
    <xf numFmtId="0" fontId="10" fillId="0" borderId="1" xfId="0" applyFont="1" applyBorder="1" applyAlignment="1" applyProtection="1">
      <alignment horizontal="center"/>
      <protection locked="0"/>
    </xf>
    <xf numFmtId="0" fontId="7" fillId="5" borderId="1" xfId="0" applyFont="1" applyFill="1" applyBorder="1" applyAlignment="1">
      <alignment horizontal="center" vertical="center"/>
    </xf>
    <xf numFmtId="0" fontId="6"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2" fillId="0" borderId="1" xfId="0" applyFont="1" applyBorder="1" applyAlignment="1">
      <alignment horizontal="left"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10" fillId="0" borderId="2" xfId="0" applyFont="1" applyBorder="1" applyAlignment="1" applyProtection="1">
      <alignment horizontal="left" wrapText="1"/>
      <protection locked="0"/>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70</xdr:row>
      <xdr:rowOff>142875</xdr:rowOff>
    </xdr:from>
    <xdr:to>
      <xdr:col>3</xdr:col>
      <xdr:colOff>657225</xdr:colOff>
      <xdr:row>70</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78</xdr:row>
      <xdr:rowOff>152400</xdr:rowOff>
    </xdr:from>
    <xdr:to>
      <xdr:col>3</xdr:col>
      <xdr:colOff>666750</xdr:colOff>
      <xdr:row>78</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2"/>
  <sheetViews>
    <sheetView tabSelected="1" topLeftCell="A34" zoomScaleNormal="100" workbookViewId="0">
      <selection activeCell="G47" sqref="G47"/>
    </sheetView>
  </sheetViews>
  <sheetFormatPr baseColWidth="10" defaultColWidth="0" defaultRowHeight="0" customHeight="1" zeroHeight="1" x14ac:dyDescent="0.25"/>
  <cols>
    <col min="1" max="1" width="11.42578125" style="1" customWidth="1"/>
    <col min="2" max="2" width="11.85546875" style="1" customWidth="1"/>
    <col min="3" max="3" width="25.42578125" style="1" customWidth="1"/>
    <col min="4" max="4" width="13.28515625" style="1" customWidth="1"/>
    <col min="5" max="5" width="14.7109375" style="1" customWidth="1"/>
    <col min="6" max="6" width="18.28515625" style="1" customWidth="1"/>
    <col min="7" max="7" width="19.28515625" style="1" customWidth="1"/>
    <col min="8" max="8" width="14.42578125" style="1" customWidth="1"/>
    <col min="9" max="9" width="27.7109375" style="1" customWidth="1"/>
    <col min="10" max="10" width="48" style="2" customWidth="1"/>
    <col min="11" max="11" width="34"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03"/>
      <c r="C2" s="103"/>
      <c r="D2" s="83" t="s">
        <v>36</v>
      </c>
      <c r="E2" s="83"/>
      <c r="F2" s="83"/>
      <c r="G2" s="83"/>
      <c r="H2" s="83"/>
      <c r="I2" s="84" t="s">
        <v>32</v>
      </c>
      <c r="J2" s="85"/>
      <c r="K2" s="86"/>
    </row>
    <row r="3" spans="2:13" ht="9.75" customHeight="1" x14ac:dyDescent="0.25">
      <c r="B3" s="103"/>
      <c r="C3" s="103"/>
      <c r="D3" s="83"/>
      <c r="E3" s="83"/>
      <c r="F3" s="83"/>
      <c r="G3" s="83"/>
      <c r="H3" s="83"/>
      <c r="I3" s="87"/>
      <c r="J3" s="88"/>
      <c r="K3" s="89"/>
    </row>
    <row r="4" spans="2:13" ht="3.75" customHeight="1" x14ac:dyDescent="0.25">
      <c r="B4" s="103"/>
      <c r="C4" s="103"/>
      <c r="D4" s="83"/>
      <c r="E4" s="83"/>
      <c r="F4" s="83"/>
      <c r="G4" s="83"/>
      <c r="H4" s="83"/>
      <c r="I4" s="90"/>
      <c r="J4" s="91"/>
      <c r="K4" s="92"/>
    </row>
    <row r="5" spans="2:13" ht="15" customHeight="1" x14ac:dyDescent="0.25">
      <c r="B5" s="103"/>
      <c r="C5" s="103"/>
      <c r="D5" s="83" t="s">
        <v>37</v>
      </c>
      <c r="E5" s="83"/>
      <c r="F5" s="83"/>
      <c r="G5" s="83"/>
      <c r="H5" s="83"/>
      <c r="I5" s="93" t="s">
        <v>17</v>
      </c>
      <c r="J5" s="94"/>
      <c r="K5" s="95"/>
    </row>
    <row r="6" spans="2:13" ht="10.5" customHeight="1" x14ac:dyDescent="0.25">
      <c r="B6" s="103"/>
      <c r="C6" s="103"/>
      <c r="D6" s="83"/>
      <c r="E6" s="83"/>
      <c r="F6" s="83"/>
      <c r="G6" s="83"/>
      <c r="H6" s="83"/>
      <c r="I6" s="96"/>
      <c r="J6" s="97"/>
      <c r="K6" s="98"/>
    </row>
    <row r="7" spans="2:13" ht="21.75" customHeight="1" x14ac:dyDescent="0.25">
      <c r="B7" s="103"/>
      <c r="C7" s="103"/>
      <c r="D7" s="83"/>
      <c r="E7" s="83"/>
      <c r="F7" s="83"/>
      <c r="G7" s="83"/>
      <c r="H7" s="83"/>
      <c r="I7" s="104" t="s">
        <v>33</v>
      </c>
      <c r="J7" s="104"/>
      <c r="K7" s="20" t="s">
        <v>34</v>
      </c>
    </row>
    <row r="8" spans="2:13" ht="15" hidden="1" x14ac:dyDescent="0.25">
      <c r="B8" s="103"/>
      <c r="C8" s="103"/>
      <c r="D8" s="83"/>
      <c r="E8" s="83"/>
      <c r="F8" s="83"/>
      <c r="G8" s="83"/>
      <c r="H8" s="83"/>
      <c r="I8" s="99">
        <v>43661</v>
      </c>
      <c r="J8" s="99"/>
      <c r="K8" s="99"/>
    </row>
    <row r="9" spans="2:13" ht="13.5" customHeight="1" x14ac:dyDescent="0.25">
      <c r="B9" s="103"/>
      <c r="C9" s="103"/>
      <c r="D9" s="83"/>
      <c r="E9" s="83"/>
      <c r="F9" s="83"/>
      <c r="G9" s="83"/>
      <c r="H9" s="83"/>
      <c r="I9" s="99"/>
      <c r="J9" s="99"/>
      <c r="K9" s="99"/>
    </row>
    <row r="10" spans="2:13" ht="26.25" customHeight="1" x14ac:dyDescent="0.25">
      <c r="B10" s="77" t="s">
        <v>28</v>
      </c>
      <c r="C10" s="78"/>
      <c r="D10" s="83" t="s">
        <v>16</v>
      </c>
      <c r="E10" s="83"/>
      <c r="F10" s="83"/>
      <c r="G10" s="83"/>
      <c r="H10" s="83"/>
      <c r="I10" s="77" t="s">
        <v>15</v>
      </c>
      <c r="J10" s="78"/>
      <c r="K10" s="100"/>
    </row>
    <row r="11" spans="2:13" ht="15" hidden="1" x14ac:dyDescent="0.25">
      <c r="B11" s="79"/>
      <c r="C11" s="80"/>
      <c r="D11" s="83"/>
      <c r="E11" s="83"/>
      <c r="F11" s="83"/>
      <c r="G11" s="83"/>
      <c r="H11" s="83"/>
      <c r="I11" s="79"/>
      <c r="J11" s="80"/>
      <c r="K11" s="101"/>
    </row>
    <row r="12" spans="2:13" ht="31.5" customHeight="1" x14ac:dyDescent="0.25">
      <c r="B12" s="81"/>
      <c r="C12" s="82"/>
      <c r="D12" s="83"/>
      <c r="E12" s="83"/>
      <c r="F12" s="83"/>
      <c r="G12" s="83"/>
      <c r="H12" s="83"/>
      <c r="I12" s="81"/>
      <c r="J12" s="82"/>
      <c r="K12" s="102"/>
    </row>
    <row r="13" spans="2:13" ht="15" x14ac:dyDescent="0.25">
      <c r="B13" s="115" t="s">
        <v>14</v>
      </c>
      <c r="C13" s="115"/>
      <c r="D13" s="115"/>
      <c r="E13" s="115"/>
      <c r="F13" s="115"/>
      <c r="G13" s="115"/>
      <c r="H13" s="115"/>
      <c r="I13" s="115"/>
      <c r="J13" s="115"/>
      <c r="K13" s="115"/>
    </row>
    <row r="14" spans="2:13" ht="39.75" customHeight="1" x14ac:dyDescent="0.25">
      <c r="B14" s="116" t="s">
        <v>13</v>
      </c>
      <c r="C14" s="116"/>
      <c r="D14" s="117" t="s">
        <v>62</v>
      </c>
      <c r="E14" s="117"/>
      <c r="F14" s="117"/>
      <c r="G14" s="117"/>
      <c r="H14" s="117"/>
      <c r="I14" s="117"/>
      <c r="J14" s="117"/>
      <c r="K14" s="117"/>
    </row>
    <row r="15" spans="2:13" s="1" customFormat="1" ht="15" customHeight="1" x14ac:dyDescent="0.25">
      <c r="B15" s="118" t="s">
        <v>12</v>
      </c>
      <c r="C15" s="119"/>
      <c r="D15" s="118" t="s">
        <v>63</v>
      </c>
      <c r="E15" s="119"/>
      <c r="F15" s="119"/>
      <c r="G15" s="119"/>
      <c r="H15" s="119"/>
      <c r="I15" s="119"/>
      <c r="J15" s="119"/>
      <c r="K15" s="120"/>
      <c r="M15"/>
    </row>
    <row r="16" spans="2:13" s="1" customFormat="1" ht="15" x14ac:dyDescent="0.25">
      <c r="B16" s="118" t="s">
        <v>38</v>
      </c>
      <c r="C16" s="119"/>
      <c r="D16" s="118" t="s">
        <v>83</v>
      </c>
      <c r="E16" s="119"/>
      <c r="F16" s="119"/>
      <c r="G16" s="119"/>
      <c r="H16" s="119"/>
      <c r="I16" s="119"/>
      <c r="J16" s="119"/>
      <c r="K16" s="120"/>
      <c r="M16"/>
    </row>
    <row r="17" spans="2:13" s="1" customFormat="1" ht="15" customHeight="1" x14ac:dyDescent="0.25">
      <c r="B17" s="40" t="s">
        <v>40</v>
      </c>
      <c r="C17" s="41"/>
      <c r="D17" s="41"/>
      <c r="E17" s="41"/>
      <c r="F17" s="41"/>
      <c r="G17" s="41"/>
      <c r="H17" s="41"/>
      <c r="I17" s="41"/>
      <c r="J17" s="41"/>
      <c r="K17" s="42"/>
      <c r="M17"/>
    </row>
    <row r="18" spans="2:13" s="1" customFormat="1" ht="30.75" customHeight="1" x14ac:dyDescent="0.25">
      <c r="B18" s="54" t="s">
        <v>51</v>
      </c>
      <c r="C18" s="54"/>
      <c r="D18" s="23" t="s">
        <v>52</v>
      </c>
      <c r="E18" s="23" t="s">
        <v>54</v>
      </c>
      <c r="F18" s="23" t="s">
        <v>55</v>
      </c>
      <c r="G18" s="23" t="s">
        <v>112</v>
      </c>
      <c r="H18" s="23" t="s">
        <v>56</v>
      </c>
      <c r="I18" s="23" t="s">
        <v>57</v>
      </c>
      <c r="J18" s="43" t="s">
        <v>39</v>
      </c>
      <c r="K18" s="44"/>
      <c r="M18"/>
    </row>
    <row r="19" spans="2:13" s="1" customFormat="1" ht="47.25" customHeight="1" x14ac:dyDescent="0.25">
      <c r="B19" s="105" t="s">
        <v>84</v>
      </c>
      <c r="C19" s="105"/>
      <c r="D19" s="25">
        <v>42649</v>
      </c>
      <c r="E19" s="25">
        <v>42800</v>
      </c>
      <c r="F19" s="26" t="s">
        <v>66</v>
      </c>
      <c r="G19" s="27">
        <v>997545210</v>
      </c>
      <c r="H19" s="28" t="s">
        <v>69</v>
      </c>
      <c r="I19" s="28" t="s">
        <v>65</v>
      </c>
      <c r="J19" s="36" t="s">
        <v>85</v>
      </c>
      <c r="K19" s="37"/>
      <c r="M19"/>
    </row>
    <row r="20" spans="2:13" s="1" customFormat="1" ht="42" customHeight="1" x14ac:dyDescent="0.25">
      <c r="B20" s="105" t="s">
        <v>86</v>
      </c>
      <c r="C20" s="105"/>
      <c r="D20" s="25">
        <v>42020</v>
      </c>
      <c r="E20" s="25">
        <v>42385</v>
      </c>
      <c r="F20" s="26" t="s">
        <v>64</v>
      </c>
      <c r="G20" s="27">
        <v>3542099031</v>
      </c>
      <c r="H20" s="28" t="s">
        <v>69</v>
      </c>
      <c r="I20" s="28" t="s">
        <v>69</v>
      </c>
      <c r="J20" s="36" t="s">
        <v>70</v>
      </c>
      <c r="K20" s="36"/>
      <c r="M20"/>
    </row>
    <row r="21" spans="2:13" s="1" customFormat="1" ht="40.5" customHeight="1" x14ac:dyDescent="0.25">
      <c r="B21" s="105" t="s">
        <v>87</v>
      </c>
      <c r="C21" s="105"/>
      <c r="D21" s="25">
        <v>42186</v>
      </c>
      <c r="E21" s="25">
        <v>43617</v>
      </c>
      <c r="F21" s="26" t="s">
        <v>88</v>
      </c>
      <c r="G21" s="27">
        <v>1776971894</v>
      </c>
      <c r="H21" s="28" t="s">
        <v>65</v>
      </c>
      <c r="I21" s="28" t="s">
        <v>65</v>
      </c>
      <c r="J21" s="36" t="s">
        <v>107</v>
      </c>
      <c r="K21" s="36"/>
      <c r="M21"/>
    </row>
    <row r="22" spans="2:13" s="1" customFormat="1" ht="36" customHeight="1" x14ac:dyDescent="0.25">
      <c r="B22" s="105" t="s">
        <v>89</v>
      </c>
      <c r="C22" s="105"/>
      <c r="D22" s="25">
        <v>41852</v>
      </c>
      <c r="E22" s="25">
        <v>42216</v>
      </c>
      <c r="F22" s="26" t="s">
        <v>64</v>
      </c>
      <c r="G22" s="27">
        <v>2819976720</v>
      </c>
      <c r="H22" s="28" t="s">
        <v>69</v>
      </c>
      <c r="I22" s="28" t="s">
        <v>69</v>
      </c>
      <c r="J22" s="36" t="s">
        <v>70</v>
      </c>
      <c r="K22" s="36"/>
      <c r="M22"/>
    </row>
    <row r="23" spans="2:13" s="1" customFormat="1" ht="40.5" customHeight="1" x14ac:dyDescent="0.25">
      <c r="B23" s="38" t="s">
        <v>61</v>
      </c>
      <c r="C23" s="38"/>
      <c r="D23" s="38"/>
      <c r="E23" s="38"/>
      <c r="F23" s="24" t="s">
        <v>90</v>
      </c>
      <c r="G23" s="34">
        <f>SUM(G20,G22)</f>
        <v>6362075751</v>
      </c>
      <c r="H23" s="29"/>
      <c r="I23" s="30"/>
      <c r="J23" s="39" t="s">
        <v>82</v>
      </c>
      <c r="K23" s="39"/>
      <c r="M23"/>
    </row>
    <row r="24" spans="2:13" s="1" customFormat="1" ht="15.75" customHeight="1" x14ac:dyDescent="0.25">
      <c r="B24" s="58" t="s">
        <v>29</v>
      </c>
      <c r="C24" s="58"/>
      <c r="D24" s="58"/>
      <c r="E24" s="58"/>
      <c r="F24" s="58"/>
      <c r="G24" s="58"/>
      <c r="H24" s="58"/>
      <c r="I24" s="58"/>
      <c r="J24" s="69" t="s">
        <v>91</v>
      </c>
      <c r="K24" s="70"/>
      <c r="M24"/>
    </row>
    <row r="25" spans="2:13" s="1" customFormat="1" ht="15.75" customHeight="1" x14ac:dyDescent="0.25">
      <c r="B25" s="40" t="s">
        <v>41</v>
      </c>
      <c r="C25" s="41"/>
      <c r="D25" s="41"/>
      <c r="E25" s="41"/>
      <c r="F25" s="41"/>
      <c r="G25" s="41"/>
      <c r="H25" s="41"/>
      <c r="I25" s="41"/>
      <c r="J25" s="41"/>
      <c r="K25" s="42"/>
      <c r="M25"/>
    </row>
    <row r="26" spans="2:13" s="1" customFormat="1" ht="15.75" customHeight="1" x14ac:dyDescent="0.25">
      <c r="B26" s="43" t="s">
        <v>53</v>
      </c>
      <c r="C26" s="44"/>
      <c r="D26" s="45"/>
      <c r="E26" s="43" t="s">
        <v>49</v>
      </c>
      <c r="F26" s="44"/>
      <c r="G26" s="45"/>
      <c r="H26" s="21" t="s">
        <v>50</v>
      </c>
      <c r="I26" s="22" t="s">
        <v>60</v>
      </c>
      <c r="J26" s="121" t="s">
        <v>39</v>
      </c>
      <c r="K26" s="122"/>
      <c r="M26"/>
    </row>
    <row r="27" spans="2:13" s="1" customFormat="1" ht="15.75" customHeight="1" x14ac:dyDescent="0.25">
      <c r="B27" s="46" t="s">
        <v>42</v>
      </c>
      <c r="C27" s="46"/>
      <c r="D27" s="46"/>
      <c r="E27" s="49" t="s">
        <v>92</v>
      </c>
      <c r="F27" s="49"/>
      <c r="G27" s="49"/>
      <c r="H27" s="31" t="s">
        <v>69</v>
      </c>
      <c r="I27" s="31" t="s">
        <v>93</v>
      </c>
      <c r="J27" s="50" t="s">
        <v>70</v>
      </c>
      <c r="K27" s="51"/>
      <c r="M27"/>
    </row>
    <row r="28" spans="2:13" s="1" customFormat="1" ht="15.75" customHeight="1" x14ac:dyDescent="0.25">
      <c r="B28" s="46" t="s">
        <v>43</v>
      </c>
      <c r="C28" s="46"/>
      <c r="D28" s="46"/>
      <c r="E28" s="49" t="s">
        <v>95</v>
      </c>
      <c r="F28" s="49"/>
      <c r="G28" s="49"/>
      <c r="H28" s="33" t="s">
        <v>69</v>
      </c>
      <c r="I28" s="31" t="s">
        <v>94</v>
      </c>
      <c r="J28" s="50" t="s">
        <v>70</v>
      </c>
      <c r="K28" s="51"/>
      <c r="M28"/>
    </row>
    <row r="29" spans="2:13" s="1" customFormat="1" ht="162.75" customHeight="1" x14ac:dyDescent="0.25">
      <c r="B29" s="46" t="s">
        <v>44</v>
      </c>
      <c r="C29" s="46"/>
      <c r="D29" s="46"/>
      <c r="E29" s="49" t="s">
        <v>96</v>
      </c>
      <c r="F29" s="49"/>
      <c r="G29" s="49"/>
      <c r="H29" s="33" t="s">
        <v>65</v>
      </c>
      <c r="I29" s="33" t="s">
        <v>94</v>
      </c>
      <c r="J29" s="52" t="s">
        <v>108</v>
      </c>
      <c r="K29" s="53"/>
      <c r="M29"/>
    </row>
    <row r="30" spans="2:13" s="1" customFormat="1" ht="34.5" customHeight="1" x14ac:dyDescent="0.25">
      <c r="B30" s="46" t="s">
        <v>45</v>
      </c>
      <c r="C30" s="46"/>
      <c r="D30" s="46"/>
      <c r="E30" s="49" t="s">
        <v>97</v>
      </c>
      <c r="F30" s="49"/>
      <c r="G30" s="49"/>
      <c r="H30" s="33" t="s">
        <v>69</v>
      </c>
      <c r="I30" s="33" t="s">
        <v>98</v>
      </c>
      <c r="J30" s="50" t="s">
        <v>70</v>
      </c>
      <c r="K30" s="51"/>
      <c r="M30"/>
    </row>
    <row r="31" spans="2:13" s="1" customFormat="1" ht="15.75" customHeight="1" x14ac:dyDescent="0.25">
      <c r="B31" s="46" t="s">
        <v>46</v>
      </c>
      <c r="C31" s="46"/>
      <c r="D31" s="46"/>
      <c r="E31" s="49" t="s">
        <v>99</v>
      </c>
      <c r="F31" s="49"/>
      <c r="G31" s="49"/>
      <c r="H31" s="33" t="s">
        <v>69</v>
      </c>
      <c r="I31" s="33" t="s">
        <v>100</v>
      </c>
      <c r="J31" s="50" t="s">
        <v>70</v>
      </c>
      <c r="K31" s="51"/>
      <c r="M31"/>
    </row>
    <row r="32" spans="2:13" s="1" customFormat="1" ht="109.5" customHeight="1" x14ac:dyDescent="0.25">
      <c r="B32" s="46" t="s">
        <v>47</v>
      </c>
      <c r="C32" s="46"/>
      <c r="D32" s="46">
        <v>0</v>
      </c>
      <c r="E32" s="49" t="s">
        <v>101</v>
      </c>
      <c r="F32" s="49"/>
      <c r="G32" s="49"/>
      <c r="H32" s="33" t="s">
        <v>69</v>
      </c>
      <c r="I32" s="31" t="s">
        <v>102</v>
      </c>
      <c r="J32" s="52" t="s">
        <v>109</v>
      </c>
      <c r="K32" s="123"/>
      <c r="M32"/>
    </row>
    <row r="33" spans="2:13" s="1" customFormat="1" ht="65.25" customHeight="1" x14ac:dyDescent="0.25">
      <c r="B33" s="46" t="s">
        <v>48</v>
      </c>
      <c r="C33" s="46"/>
      <c r="D33" s="46">
        <v>0</v>
      </c>
      <c r="E33" s="49" t="s">
        <v>103</v>
      </c>
      <c r="F33" s="49"/>
      <c r="G33" s="49"/>
      <c r="H33" s="33" t="s">
        <v>69</v>
      </c>
      <c r="I33" s="28"/>
      <c r="J33" s="52" t="s">
        <v>110</v>
      </c>
      <c r="K33" s="53"/>
      <c r="M33"/>
    </row>
    <row r="34" spans="2:13" s="1" customFormat="1" ht="15.75" customHeight="1" x14ac:dyDescent="0.25">
      <c r="B34" s="58" t="s">
        <v>29</v>
      </c>
      <c r="C34" s="58"/>
      <c r="D34" s="58"/>
      <c r="E34" s="58"/>
      <c r="F34" s="58"/>
      <c r="G34" s="58"/>
      <c r="H34" s="58"/>
      <c r="I34" s="58"/>
      <c r="J34" s="69" t="s">
        <v>91</v>
      </c>
      <c r="K34" s="70"/>
      <c r="M34"/>
    </row>
    <row r="35" spans="2:13" s="1" customFormat="1" ht="15.75" customHeight="1" x14ac:dyDescent="0.25">
      <c r="B35" s="40" t="s">
        <v>72</v>
      </c>
      <c r="C35" s="41"/>
      <c r="D35" s="41"/>
      <c r="E35" s="41"/>
      <c r="F35" s="41"/>
      <c r="G35" s="41"/>
      <c r="H35" s="41"/>
      <c r="I35" s="41"/>
      <c r="J35" s="41"/>
      <c r="K35" s="42"/>
      <c r="M35"/>
    </row>
    <row r="36" spans="2:13" s="1" customFormat="1" ht="15.75" customHeight="1" x14ac:dyDescent="0.25">
      <c r="B36" s="43" t="s">
        <v>71</v>
      </c>
      <c r="C36" s="44"/>
      <c r="D36" s="45"/>
      <c r="E36" s="43" t="s">
        <v>74</v>
      </c>
      <c r="F36" s="44"/>
      <c r="G36" s="45"/>
      <c r="H36" s="43" t="s">
        <v>75</v>
      </c>
      <c r="I36" s="44"/>
      <c r="J36" s="44"/>
      <c r="K36" s="45"/>
      <c r="M36"/>
    </row>
    <row r="37" spans="2:13" s="1" customFormat="1" ht="15.75" customHeight="1" x14ac:dyDescent="0.25">
      <c r="B37" s="46" t="s">
        <v>73</v>
      </c>
      <c r="C37" s="46"/>
      <c r="D37" s="46"/>
      <c r="E37" s="47" t="s">
        <v>67</v>
      </c>
      <c r="F37" s="47"/>
      <c r="G37" s="47"/>
      <c r="H37" s="57" t="s">
        <v>67</v>
      </c>
      <c r="I37" s="57"/>
      <c r="J37" s="57"/>
      <c r="K37" s="57"/>
      <c r="M37"/>
    </row>
    <row r="38" spans="2:13" s="1" customFormat="1" ht="15.75" customHeight="1" x14ac:dyDescent="0.25">
      <c r="B38" s="58" t="s">
        <v>29</v>
      </c>
      <c r="C38" s="58"/>
      <c r="D38" s="58"/>
      <c r="E38" s="58"/>
      <c r="F38" s="58"/>
      <c r="G38" s="58"/>
      <c r="H38" s="58"/>
      <c r="I38" s="58"/>
      <c r="J38" s="59" t="s">
        <v>76</v>
      </c>
      <c r="K38" s="59"/>
      <c r="M38"/>
    </row>
    <row r="39" spans="2:13" s="1" customFormat="1" ht="15.75" customHeight="1" x14ac:dyDescent="0.25">
      <c r="B39" s="48" t="s">
        <v>77</v>
      </c>
      <c r="C39" s="48"/>
      <c r="D39" s="48"/>
      <c r="E39" s="48"/>
      <c r="F39" s="48"/>
      <c r="G39" s="48"/>
      <c r="H39" s="48"/>
      <c r="I39" s="48"/>
      <c r="J39" s="48"/>
      <c r="K39" s="48"/>
      <c r="M39"/>
    </row>
    <row r="40" spans="2:13" s="1" customFormat="1" ht="15.75" customHeight="1" x14ac:dyDescent="0.25">
      <c r="B40" s="54" t="s">
        <v>71</v>
      </c>
      <c r="C40" s="54"/>
      <c r="D40" s="54"/>
      <c r="E40" s="54" t="s">
        <v>74</v>
      </c>
      <c r="F40" s="54"/>
      <c r="G40" s="54"/>
      <c r="H40" s="21" t="s">
        <v>79</v>
      </c>
      <c r="I40" s="32" t="s">
        <v>80</v>
      </c>
      <c r="J40" s="56" t="s">
        <v>39</v>
      </c>
      <c r="K40" s="56"/>
      <c r="M40"/>
    </row>
    <row r="41" spans="2:13" s="1" customFormat="1" ht="15.75" customHeight="1" x14ac:dyDescent="0.25">
      <c r="B41" s="46" t="s">
        <v>78</v>
      </c>
      <c r="C41" s="46"/>
      <c r="D41" s="46"/>
      <c r="E41" s="47" t="s">
        <v>67</v>
      </c>
      <c r="F41" s="47"/>
      <c r="G41" s="47"/>
      <c r="H41" s="31" t="s">
        <v>67</v>
      </c>
      <c r="I41" s="31" t="s">
        <v>67</v>
      </c>
      <c r="J41" s="55" t="s">
        <v>70</v>
      </c>
      <c r="K41" s="55"/>
      <c r="M41"/>
    </row>
    <row r="42" spans="2:13" s="1" customFormat="1" ht="15.75" customHeight="1" x14ac:dyDescent="0.25">
      <c r="B42" s="58" t="s">
        <v>29</v>
      </c>
      <c r="C42" s="58"/>
      <c r="D42" s="58"/>
      <c r="E42" s="58"/>
      <c r="F42" s="58"/>
      <c r="G42" s="58"/>
      <c r="H42" s="58"/>
      <c r="I42" s="58"/>
      <c r="J42" s="59" t="s">
        <v>76</v>
      </c>
      <c r="K42" s="59"/>
      <c r="M42"/>
    </row>
    <row r="43" spans="2:13" s="1" customFormat="1" ht="15.75" customHeight="1" x14ac:dyDescent="0.25">
      <c r="B43" s="48" t="s">
        <v>58</v>
      </c>
      <c r="C43" s="48"/>
      <c r="D43" s="48"/>
      <c r="E43" s="48"/>
      <c r="F43" s="48"/>
      <c r="G43" s="48"/>
      <c r="H43" s="48"/>
      <c r="I43" s="48"/>
      <c r="J43" s="48"/>
      <c r="K43" s="48"/>
      <c r="M43"/>
    </row>
    <row r="44" spans="2:13" s="1" customFormat="1" ht="33" customHeight="1" x14ac:dyDescent="0.25">
      <c r="B44" s="54" t="s">
        <v>51</v>
      </c>
      <c r="C44" s="54"/>
      <c r="D44" s="21" t="s">
        <v>52</v>
      </c>
      <c r="E44" s="21" t="s">
        <v>54</v>
      </c>
      <c r="F44" s="21" t="s">
        <v>55</v>
      </c>
      <c r="G44" s="23" t="s">
        <v>112</v>
      </c>
      <c r="H44" s="21" t="s">
        <v>56</v>
      </c>
      <c r="I44" s="21" t="s">
        <v>57</v>
      </c>
      <c r="J44" s="54" t="s">
        <v>39</v>
      </c>
      <c r="K44" s="54"/>
      <c r="M44"/>
    </row>
    <row r="45" spans="2:13" s="1" customFormat="1" ht="69" customHeight="1" x14ac:dyDescent="0.25">
      <c r="B45" s="35" t="s">
        <v>104</v>
      </c>
      <c r="C45" s="35"/>
      <c r="D45" s="25">
        <v>41299</v>
      </c>
      <c r="E45" s="25">
        <v>42028</v>
      </c>
      <c r="F45" s="26" t="s">
        <v>90</v>
      </c>
      <c r="G45" s="27">
        <v>9617934580</v>
      </c>
      <c r="H45" s="28" t="s">
        <v>67</v>
      </c>
      <c r="I45" s="28" t="s">
        <v>65</v>
      </c>
      <c r="J45" s="36" t="s">
        <v>111</v>
      </c>
      <c r="K45" s="37"/>
      <c r="M45"/>
    </row>
    <row r="46" spans="2:13" s="1" customFormat="1" ht="15.75" customHeight="1" x14ac:dyDescent="0.25">
      <c r="B46" s="48" t="s">
        <v>59</v>
      </c>
      <c r="C46" s="48"/>
      <c r="D46" s="48"/>
      <c r="E46" s="48"/>
      <c r="F46" s="48"/>
      <c r="G46" s="48"/>
      <c r="H46" s="48"/>
      <c r="I46" s="48"/>
      <c r="J46" s="48"/>
      <c r="K46" s="48"/>
      <c r="M46"/>
    </row>
    <row r="47" spans="2:13" s="1" customFormat="1" ht="35.25" customHeight="1" x14ac:dyDescent="0.25">
      <c r="B47" s="54" t="s">
        <v>51</v>
      </c>
      <c r="C47" s="54"/>
      <c r="D47" s="21" t="s">
        <v>52</v>
      </c>
      <c r="E47" s="21" t="s">
        <v>54</v>
      </c>
      <c r="F47" s="21" t="s">
        <v>55</v>
      </c>
      <c r="G47" s="23" t="s">
        <v>112</v>
      </c>
      <c r="H47" s="21" t="s">
        <v>56</v>
      </c>
      <c r="I47" s="21" t="s">
        <v>57</v>
      </c>
      <c r="J47" s="54" t="s">
        <v>39</v>
      </c>
      <c r="K47" s="54"/>
      <c r="M47"/>
    </row>
    <row r="48" spans="2:13" s="1" customFormat="1" ht="15.75" customHeight="1" x14ac:dyDescent="0.25">
      <c r="B48" s="35" t="s">
        <v>105</v>
      </c>
      <c r="C48" s="35"/>
      <c r="D48" s="25">
        <v>40575</v>
      </c>
      <c r="E48" s="25">
        <v>42063</v>
      </c>
      <c r="F48" s="26" t="s">
        <v>106</v>
      </c>
      <c r="G48" s="27">
        <v>20799000000</v>
      </c>
      <c r="H48" s="28" t="s">
        <v>67</v>
      </c>
      <c r="I48" s="28" t="s">
        <v>67</v>
      </c>
      <c r="J48" s="55" t="s">
        <v>70</v>
      </c>
      <c r="K48" s="55"/>
      <c r="M48"/>
    </row>
    <row r="49" spans="2:13" s="1" customFormat="1" ht="50.25" customHeight="1" x14ac:dyDescent="0.3">
      <c r="B49" s="58" t="s">
        <v>81</v>
      </c>
      <c r="C49" s="58"/>
      <c r="D49" s="58"/>
      <c r="E49" s="58"/>
      <c r="F49" s="58"/>
      <c r="G49" s="58"/>
      <c r="H49" s="58"/>
      <c r="I49" s="58"/>
      <c r="J49" s="111" t="s">
        <v>68</v>
      </c>
      <c r="K49" s="111"/>
      <c r="M49"/>
    </row>
    <row r="50" spans="2:13" s="1" customFormat="1" ht="15" hidden="1" x14ac:dyDescent="0.25">
      <c r="B50" s="106" t="s">
        <v>11</v>
      </c>
      <c r="C50" s="107"/>
      <c r="D50" s="107"/>
      <c r="E50" s="107"/>
      <c r="F50" s="107"/>
      <c r="G50" s="107"/>
      <c r="H50" s="107"/>
      <c r="I50" s="107"/>
      <c r="J50" s="107"/>
      <c r="K50" s="108"/>
    </row>
    <row r="51" spans="2:13" s="1" customFormat="1" ht="15" hidden="1" x14ac:dyDescent="0.25">
      <c r="B51" s="112" t="s">
        <v>9</v>
      </c>
      <c r="C51" s="113"/>
      <c r="D51" s="113"/>
      <c r="E51" s="114"/>
      <c r="F51" s="16" t="s">
        <v>8</v>
      </c>
      <c r="G51" s="16" t="s">
        <v>7</v>
      </c>
      <c r="H51" s="68" t="s">
        <v>6</v>
      </c>
      <c r="I51" s="68"/>
      <c r="J51" s="109" t="s">
        <v>5</v>
      </c>
      <c r="K51" s="110"/>
    </row>
    <row r="52" spans="2:13" s="1" customFormat="1" ht="15" hidden="1" x14ac:dyDescent="0.25">
      <c r="B52" s="63" t="s">
        <v>29</v>
      </c>
      <c r="C52" s="64"/>
      <c r="D52" s="64"/>
      <c r="E52" s="65"/>
      <c r="F52" s="15">
        <v>0</v>
      </c>
      <c r="G52" s="14"/>
      <c r="H52" s="66"/>
      <c r="I52" s="67"/>
      <c r="J52" s="60"/>
      <c r="K52" s="61"/>
    </row>
    <row r="53" spans="2:13" s="1" customFormat="1" ht="15" hidden="1" x14ac:dyDescent="0.25">
      <c r="B53" s="63">
        <v>0</v>
      </c>
      <c r="C53" s="64"/>
      <c r="D53" s="64"/>
      <c r="E53" s="65"/>
      <c r="F53" s="15">
        <v>0</v>
      </c>
      <c r="G53" s="14"/>
      <c r="H53" s="66"/>
      <c r="I53" s="67"/>
      <c r="J53" s="60"/>
      <c r="K53" s="61"/>
    </row>
    <row r="54" spans="2:13" s="1" customFormat="1" ht="15" hidden="1" x14ac:dyDescent="0.25">
      <c r="B54" s="68" t="s">
        <v>10</v>
      </c>
      <c r="C54" s="68"/>
      <c r="D54" s="68"/>
      <c r="E54" s="68"/>
      <c r="F54" s="68"/>
      <c r="G54" s="68"/>
      <c r="H54" s="68"/>
      <c r="I54" s="68"/>
      <c r="J54" s="69">
        <f>SUM(J52:K53)</f>
        <v>0</v>
      </c>
      <c r="K54" s="70"/>
    </row>
    <row r="55" spans="2:13" s="1" customFormat="1" ht="15" hidden="1" x14ac:dyDescent="0.25">
      <c r="E55" s="12"/>
      <c r="F55" s="12"/>
      <c r="G55" s="12"/>
      <c r="J55" s="11"/>
      <c r="K55" s="10"/>
    </row>
    <row r="56" spans="2:13" s="1" customFormat="1" ht="15" hidden="1" x14ac:dyDescent="0.25">
      <c r="B56" s="71" t="s">
        <v>9</v>
      </c>
      <c r="C56" s="72"/>
      <c r="D56" s="72"/>
      <c r="E56" s="73"/>
      <c r="F56" s="17" t="s">
        <v>8</v>
      </c>
      <c r="G56" s="17" t="s">
        <v>7</v>
      </c>
      <c r="H56" s="74" t="s">
        <v>6</v>
      </c>
      <c r="I56" s="74"/>
      <c r="J56" s="75" t="s">
        <v>5</v>
      </c>
      <c r="K56" s="76"/>
    </row>
    <row r="57" spans="2:13" s="1" customFormat="1" ht="15" hidden="1" x14ac:dyDescent="0.25">
      <c r="B57" s="63" t="s">
        <v>4</v>
      </c>
      <c r="C57" s="64"/>
      <c r="D57" s="64"/>
      <c r="E57" s="65"/>
      <c r="F57" s="15"/>
      <c r="G57" s="14"/>
      <c r="H57" s="66"/>
      <c r="I57" s="67"/>
      <c r="J57" s="60"/>
      <c r="K57" s="61"/>
    </row>
    <row r="58" spans="2:13" s="1" customFormat="1" ht="15" hidden="1" x14ac:dyDescent="0.25">
      <c r="E58" s="12"/>
      <c r="F58" s="12"/>
      <c r="G58" s="12"/>
      <c r="J58" s="11"/>
      <c r="K58" s="10"/>
    </row>
    <row r="59" spans="2:13" s="1" customFormat="1" ht="15" hidden="1" x14ac:dyDescent="0.25">
      <c r="E59" s="12"/>
      <c r="F59" s="12"/>
      <c r="G59" s="12"/>
      <c r="J59" s="11"/>
      <c r="K59" s="10"/>
    </row>
    <row r="60" spans="2:13" s="1" customFormat="1" ht="15" hidden="1" x14ac:dyDescent="0.25">
      <c r="B60" s="62" t="s">
        <v>3</v>
      </c>
      <c r="C60" s="62"/>
      <c r="D60" s="13">
        <f>J57</f>
        <v>0</v>
      </c>
      <c r="E60" s="12"/>
      <c r="F60" s="12"/>
      <c r="G60" s="12"/>
      <c r="J60" s="11"/>
      <c r="K60" s="10"/>
    </row>
    <row r="61" spans="2:13" s="1" customFormat="1" ht="15" hidden="1" x14ac:dyDescent="0.25">
      <c r="E61" s="12"/>
      <c r="F61" s="12"/>
      <c r="G61" s="12"/>
      <c r="J61" s="11"/>
      <c r="K61" s="10"/>
    </row>
    <row r="62" spans="2:13" s="1" customFormat="1" ht="15" hidden="1" x14ac:dyDescent="0.25">
      <c r="E62" s="12"/>
      <c r="F62" s="12"/>
      <c r="G62" s="12"/>
      <c r="J62" s="11"/>
      <c r="K62" s="10"/>
    </row>
    <row r="63" spans="2:13" s="1" customFormat="1" ht="15" hidden="1" x14ac:dyDescent="0.25">
      <c r="B63" s="62" t="s">
        <v>2</v>
      </c>
      <c r="C63" s="62"/>
      <c r="D63" s="13">
        <f>SUM(J24,J49,J34)</f>
        <v>0</v>
      </c>
      <c r="E63" s="12"/>
      <c r="F63" s="12"/>
      <c r="G63" s="12"/>
      <c r="J63" s="11"/>
      <c r="K63" s="10"/>
    </row>
    <row r="64" spans="2:13" s="1" customFormat="1" ht="15" hidden="1" x14ac:dyDescent="0.25">
      <c r="E64" s="12"/>
      <c r="F64" s="12"/>
      <c r="G64" s="12"/>
      <c r="J64" s="11"/>
      <c r="K64" s="10"/>
    </row>
    <row r="65" spans="2:13" s="1" customFormat="1" ht="15" hidden="1" x14ac:dyDescent="0.25">
      <c r="E65" s="12"/>
      <c r="F65" s="12"/>
      <c r="G65" s="12"/>
      <c r="J65" s="11"/>
      <c r="K65" s="10"/>
    </row>
    <row r="66" spans="2:13" s="1" customFormat="1" ht="15" hidden="1" x14ac:dyDescent="0.25">
      <c r="B66" s="1" t="s">
        <v>1</v>
      </c>
      <c r="E66" s="12"/>
      <c r="F66" s="12"/>
      <c r="G66" s="12"/>
      <c r="J66" s="11"/>
      <c r="K66" s="10"/>
    </row>
    <row r="67" spans="2:13" s="1" customFormat="1" ht="15" hidden="1" x14ac:dyDescent="0.25">
      <c r="E67" s="12"/>
      <c r="F67" s="12"/>
      <c r="G67" s="12"/>
      <c r="J67" s="11"/>
      <c r="K67" s="10"/>
    </row>
    <row r="68" spans="2:13" s="1" customFormat="1" ht="15" hidden="1" x14ac:dyDescent="0.25">
      <c r="B68" s="3"/>
      <c r="C68" s="3"/>
      <c r="D68" s="3"/>
      <c r="E68" s="12"/>
      <c r="F68" s="12"/>
      <c r="G68" s="12"/>
      <c r="J68" s="11"/>
      <c r="K68" s="10"/>
    </row>
    <row r="69" spans="2:13" s="1" customFormat="1" ht="15" hidden="1" x14ac:dyDescent="0.25">
      <c r="B69" s="3"/>
      <c r="C69" s="3"/>
      <c r="D69" s="3"/>
      <c r="E69" s="12"/>
      <c r="F69" s="12"/>
      <c r="G69" s="12"/>
      <c r="J69" s="11"/>
      <c r="K69" s="10"/>
    </row>
    <row r="70" spans="2:13" s="1" customFormat="1" ht="15" hidden="1" x14ac:dyDescent="0.25">
      <c r="B70" s="3"/>
      <c r="C70" s="3"/>
      <c r="D70" s="3"/>
      <c r="E70" s="12"/>
      <c r="F70" s="12"/>
      <c r="G70" s="12"/>
      <c r="J70" s="11"/>
      <c r="K70" s="10"/>
    </row>
    <row r="71" spans="2:13" s="1" customFormat="1" ht="15" hidden="1" x14ac:dyDescent="0.25">
      <c r="B71" s="9"/>
      <c r="C71" s="3"/>
      <c r="D71" s="3"/>
      <c r="H71" s="8"/>
    </row>
    <row r="72" spans="2:13" s="1" customFormat="1" ht="15" hidden="1" x14ac:dyDescent="0.25">
      <c r="B72" s="9" t="s">
        <v>31</v>
      </c>
      <c r="C72" s="3"/>
      <c r="D72" s="3"/>
      <c r="H72" s="8"/>
    </row>
    <row r="73" spans="2:13" s="1" customFormat="1" ht="15" hidden="1" x14ac:dyDescent="0.25">
      <c r="B73" s="3"/>
      <c r="C73" s="3"/>
      <c r="D73" s="3"/>
      <c r="J73" s="2"/>
      <c r="M73"/>
    </row>
    <row r="74" spans="2:13" s="1" customFormat="1" ht="15" hidden="1" x14ac:dyDescent="0.25">
      <c r="B74" s="3"/>
      <c r="C74" s="3"/>
      <c r="D74" s="3"/>
      <c r="J74" s="2"/>
      <c r="M74"/>
    </row>
    <row r="75" spans="2:13" s="1" customFormat="1" ht="15" hidden="1" x14ac:dyDescent="0.25">
      <c r="B75" s="3"/>
      <c r="C75" s="3"/>
      <c r="D75" s="3"/>
      <c r="J75" s="2"/>
      <c r="M75"/>
    </row>
    <row r="76" spans="2:13" s="1" customFormat="1" ht="15" hidden="1" x14ac:dyDescent="0.25">
      <c r="B76" s="3" t="s">
        <v>26</v>
      </c>
      <c r="C76" s="3"/>
      <c r="D76" s="3"/>
      <c r="J76" s="2"/>
      <c r="M76"/>
    </row>
    <row r="77" spans="2:13" s="1" customFormat="1" ht="15" hidden="1" x14ac:dyDescent="0.25">
      <c r="B77" s="3" t="s">
        <v>27</v>
      </c>
      <c r="C77" s="3"/>
      <c r="D77" s="3"/>
      <c r="J77" s="2"/>
      <c r="M77"/>
    </row>
    <row r="78" spans="2:13" s="1" customFormat="1" ht="15" hidden="1" x14ac:dyDescent="0.25">
      <c r="B78" s="3"/>
      <c r="C78" s="3"/>
      <c r="D78" s="3"/>
      <c r="J78" s="2"/>
      <c r="M78"/>
    </row>
    <row r="79" spans="2:13" s="1" customFormat="1" ht="15" hidden="1" x14ac:dyDescent="0.25">
      <c r="B79" s="7" t="s">
        <v>0</v>
      </c>
      <c r="C79" s="6"/>
      <c r="D79" s="6"/>
      <c r="H79" s="5"/>
      <c r="I79" s="4"/>
      <c r="J79" s="4"/>
      <c r="M79"/>
    </row>
    <row r="80" spans="2:13" s="1" customFormat="1" ht="15" hidden="1" x14ac:dyDescent="0.25">
      <c r="B80" s="3"/>
      <c r="C80" s="3"/>
      <c r="D80" s="3"/>
      <c r="J80" s="2"/>
      <c r="M80"/>
    </row>
    <row r="81" spans="10:13" s="1" customFormat="1" ht="15" hidden="1" x14ac:dyDescent="0.25">
      <c r="J81" s="2"/>
      <c r="M81"/>
    </row>
    <row r="82" spans="10:13" s="1" customFormat="1" ht="15" hidden="1" x14ac:dyDescent="0.25">
      <c r="J82" s="2"/>
      <c r="M82"/>
    </row>
    <row r="83" spans="10:13" s="1" customFormat="1" ht="15" hidden="1" x14ac:dyDescent="0.25">
      <c r="J83" s="2"/>
      <c r="M83"/>
    </row>
    <row r="84" spans="10:13" s="1" customFormat="1" ht="15" hidden="1" x14ac:dyDescent="0.25">
      <c r="J84" s="2"/>
      <c r="M84"/>
    </row>
    <row r="85" spans="10:13" s="1" customFormat="1" ht="15" hidden="1" x14ac:dyDescent="0.25">
      <c r="J85" s="2"/>
      <c r="M85"/>
    </row>
    <row r="86" spans="10:13" s="1" customFormat="1" ht="15" hidden="1" x14ac:dyDescent="0.25">
      <c r="J86" s="2"/>
      <c r="M86"/>
    </row>
    <row r="87" spans="10:13" s="1" customFormat="1" ht="15" hidden="1" x14ac:dyDescent="0.25">
      <c r="J87" s="2"/>
      <c r="M87"/>
    </row>
    <row r="88" spans="10:13" s="1" customFormat="1" ht="15" hidden="1" x14ac:dyDescent="0.25">
      <c r="J88" s="2"/>
      <c r="M88"/>
    </row>
    <row r="89" spans="10:13" s="1" customFormat="1" ht="15" hidden="1" x14ac:dyDescent="0.25">
      <c r="J89" s="2"/>
      <c r="M89"/>
    </row>
    <row r="90" spans="10:13" s="1" customFormat="1" ht="15" hidden="1" x14ac:dyDescent="0.25">
      <c r="J90" s="2"/>
      <c r="M90"/>
    </row>
    <row r="91" spans="10:13" s="1" customFormat="1" ht="15" hidden="1" x14ac:dyDescent="0.25">
      <c r="J91" s="2"/>
      <c r="M91"/>
    </row>
    <row r="92" spans="10:13" s="1" customFormat="1" ht="15" hidden="1" x14ac:dyDescent="0.25">
      <c r="J92" s="2"/>
      <c r="M92"/>
    </row>
    <row r="93" spans="10:13" s="1" customFormat="1" ht="15" hidden="1" x14ac:dyDescent="0.25">
      <c r="J93" s="2"/>
      <c r="M93"/>
    </row>
    <row r="94" spans="10:13" s="1" customFormat="1" ht="15" hidden="1" x14ac:dyDescent="0.25">
      <c r="J94" s="2"/>
      <c r="M94"/>
    </row>
    <row r="95" spans="10:13" s="1" customFormat="1" ht="15" hidden="1" x14ac:dyDescent="0.25">
      <c r="J95" s="2"/>
      <c r="M95"/>
    </row>
    <row r="96" spans="10:13" s="1" customFormat="1" ht="15" hidden="1" x14ac:dyDescent="0.25">
      <c r="J96" s="2"/>
      <c r="M96"/>
    </row>
    <row r="97" spans="10:13" s="1" customFormat="1" ht="15" hidden="1" x14ac:dyDescent="0.25">
      <c r="J97" s="2"/>
      <c r="M97"/>
    </row>
    <row r="98" spans="10:13" ht="15" hidden="1" customHeight="1" x14ac:dyDescent="0.25"/>
    <row r="99" spans="10:13" ht="15" hidden="1" customHeight="1" x14ac:dyDescent="0.25"/>
    <row r="100" spans="10:13" ht="15" hidden="1" customHeight="1" x14ac:dyDescent="0.25"/>
    <row r="101" spans="10:13" ht="15" hidden="1" customHeight="1" x14ac:dyDescent="0.25"/>
    <row r="102" spans="10:13" ht="15" hidden="1" customHeight="1" x14ac:dyDescent="0.25"/>
    <row r="103" spans="10:13" ht="15" hidden="1" customHeight="1" x14ac:dyDescent="0.25"/>
    <row r="104" spans="10:13" ht="15" hidden="1" customHeight="1" x14ac:dyDescent="0.25"/>
    <row r="105" spans="10:13" ht="15" hidden="1" customHeight="1" x14ac:dyDescent="0.25"/>
    <row r="106" spans="10:13" ht="15" hidden="1" customHeight="1" x14ac:dyDescent="0.25"/>
    <row r="107" spans="10:13" ht="15" hidden="1" customHeight="1" x14ac:dyDescent="0.25"/>
    <row r="108" spans="10:13" ht="15" hidden="1" customHeight="1" x14ac:dyDescent="0.25"/>
    <row r="109" spans="10:13" ht="15" hidden="1" customHeight="1" x14ac:dyDescent="0.25"/>
    <row r="110" spans="10:13" ht="15" hidden="1" customHeight="1" x14ac:dyDescent="0.25"/>
    <row r="111" spans="10:13" ht="15" hidden="1" customHeight="1" x14ac:dyDescent="0.25"/>
    <row r="112" spans="10:13"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sheetData>
  <sheetProtection insertColumns="0" insertRows="0" insertHyperlinks="0" deleteColumns="0" deleteRows="0" sort="0" autoFilter="0" pivotTables="0"/>
  <mergeCells count="109">
    <mergeCell ref="B63:C63"/>
    <mergeCell ref="B49:I49"/>
    <mergeCell ref="J49:K49"/>
    <mergeCell ref="B51:E51"/>
    <mergeCell ref="B52:E52"/>
    <mergeCell ref="H52:I52"/>
    <mergeCell ref="J52:K52"/>
    <mergeCell ref="B13:K13"/>
    <mergeCell ref="B14:C14"/>
    <mergeCell ref="D14:K14"/>
    <mergeCell ref="B16:C16"/>
    <mergeCell ref="B15:C15"/>
    <mergeCell ref="D15:K15"/>
    <mergeCell ref="D16:K16"/>
    <mergeCell ref="B24:I24"/>
    <mergeCell ref="J24:K24"/>
    <mergeCell ref="J26:K26"/>
    <mergeCell ref="B25:K25"/>
    <mergeCell ref="J32:K32"/>
    <mergeCell ref="B20:C20"/>
    <mergeCell ref="B21:C21"/>
    <mergeCell ref="B17:K17"/>
    <mergeCell ref="B18:C18"/>
    <mergeCell ref="J18:K18"/>
    <mergeCell ref="J19:K19"/>
    <mergeCell ref="B19:C19"/>
    <mergeCell ref="B34:I34"/>
    <mergeCell ref="B50:K50"/>
    <mergeCell ref="H51:I51"/>
    <mergeCell ref="J51:K51"/>
    <mergeCell ref="J44:K44"/>
    <mergeCell ref="B43:K43"/>
    <mergeCell ref="J33:K33"/>
    <mergeCell ref="J34:K34"/>
    <mergeCell ref="B22:C22"/>
    <mergeCell ref="J20:K20"/>
    <mergeCell ref="J21:K21"/>
    <mergeCell ref="J22:K22"/>
    <mergeCell ref="B32:D32"/>
    <mergeCell ref="B33:D33"/>
    <mergeCell ref="E26:G26"/>
    <mergeCell ref="E27:G27"/>
    <mergeCell ref="E28:G28"/>
    <mergeCell ref="E29:G29"/>
    <mergeCell ref="E30:G30"/>
    <mergeCell ref="B27:D27"/>
    <mergeCell ref="B26:D26"/>
    <mergeCell ref="B28:D28"/>
    <mergeCell ref="B10:C12"/>
    <mergeCell ref="D10:H12"/>
    <mergeCell ref="I2:K4"/>
    <mergeCell ref="I5:K6"/>
    <mergeCell ref="I8:K9"/>
    <mergeCell ref="I10:K12"/>
    <mergeCell ref="B2:C9"/>
    <mergeCell ref="D2:H4"/>
    <mergeCell ref="D5:H9"/>
    <mergeCell ref="I7:J7"/>
    <mergeCell ref="B38:I38"/>
    <mergeCell ref="J38:K38"/>
    <mergeCell ref="B42:I42"/>
    <mergeCell ref="J42:K42"/>
    <mergeCell ref="J57:K57"/>
    <mergeCell ref="J53:K53"/>
    <mergeCell ref="B60:C60"/>
    <mergeCell ref="B53:E53"/>
    <mergeCell ref="H53:I53"/>
    <mergeCell ref="B54:I54"/>
    <mergeCell ref="J54:K54"/>
    <mergeCell ref="B56:E56"/>
    <mergeCell ref="H56:I56"/>
    <mergeCell ref="J56:K56"/>
    <mergeCell ref="B57:E57"/>
    <mergeCell ref="H57:I57"/>
    <mergeCell ref="B46:K46"/>
    <mergeCell ref="J48:K48"/>
    <mergeCell ref="B48:C48"/>
    <mergeCell ref="J40:K40"/>
    <mergeCell ref="J47:K47"/>
    <mergeCell ref="B47:C47"/>
    <mergeCell ref="B40:D40"/>
    <mergeCell ref="E40:G40"/>
    <mergeCell ref="B41:D41"/>
    <mergeCell ref="E41:G41"/>
    <mergeCell ref="J41:K41"/>
    <mergeCell ref="B45:C45"/>
    <mergeCell ref="J45:K45"/>
    <mergeCell ref="B23:E23"/>
    <mergeCell ref="J23:K23"/>
    <mergeCell ref="B35:K35"/>
    <mergeCell ref="B36:D36"/>
    <mergeCell ref="E36:G36"/>
    <mergeCell ref="B37:D37"/>
    <mergeCell ref="E37:G37"/>
    <mergeCell ref="B39:K39"/>
    <mergeCell ref="E31:G31"/>
    <mergeCell ref="E32:G32"/>
    <mergeCell ref="E33:G33"/>
    <mergeCell ref="J27:K27"/>
    <mergeCell ref="J28:K28"/>
    <mergeCell ref="J29:K29"/>
    <mergeCell ref="J30:K30"/>
    <mergeCell ref="J31:K31"/>
    <mergeCell ref="B29:D29"/>
    <mergeCell ref="B30:D30"/>
    <mergeCell ref="B31:D31"/>
    <mergeCell ref="B44:C44"/>
    <mergeCell ref="H36:K36"/>
    <mergeCell ref="H37:K37"/>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27" t="s">
        <v>18</v>
      </c>
      <c r="B1" s="128"/>
      <c r="C1" s="128"/>
      <c r="D1" s="128"/>
      <c r="E1" s="128"/>
      <c r="F1" s="128"/>
      <c r="G1" s="128"/>
      <c r="H1" s="128"/>
      <c r="I1" s="128"/>
      <c r="J1" s="128"/>
      <c r="K1" s="128"/>
      <c r="L1" s="129"/>
    </row>
    <row r="2" spans="1:12" ht="28.5" x14ac:dyDescent="0.25">
      <c r="A2" s="124" t="s">
        <v>19</v>
      </c>
      <c r="B2" s="125"/>
      <c r="C2" s="124" t="s">
        <v>20</v>
      </c>
      <c r="D2" s="126"/>
      <c r="E2" s="126"/>
      <c r="F2" s="18" t="s">
        <v>21</v>
      </c>
      <c r="G2" s="124" t="s">
        <v>22</v>
      </c>
      <c r="H2" s="125"/>
      <c r="I2" s="124" t="s">
        <v>23</v>
      </c>
      <c r="J2" s="126"/>
      <c r="K2" s="126"/>
      <c r="L2" s="125"/>
    </row>
    <row r="3" spans="1:12" ht="56.25" customHeight="1" x14ac:dyDescent="0.25">
      <c r="A3" s="124">
        <v>1</v>
      </c>
      <c r="B3" s="125"/>
      <c r="C3" s="124" t="s">
        <v>24</v>
      </c>
      <c r="D3" s="126"/>
      <c r="E3" s="126"/>
      <c r="F3" s="19">
        <v>43537</v>
      </c>
      <c r="G3" s="124" t="s">
        <v>25</v>
      </c>
      <c r="H3" s="125"/>
      <c r="I3" s="124" t="s">
        <v>30</v>
      </c>
      <c r="J3" s="126"/>
      <c r="K3" s="126"/>
      <c r="L3" s="125"/>
    </row>
    <row r="4" spans="1:12" ht="46.5" customHeight="1" x14ac:dyDescent="0.25">
      <c r="A4" s="124">
        <v>2</v>
      </c>
      <c r="B4" s="125"/>
      <c r="C4" s="124" t="s">
        <v>35</v>
      </c>
      <c r="D4" s="126"/>
      <c r="E4" s="126"/>
      <c r="F4" s="19">
        <v>43661</v>
      </c>
      <c r="G4" s="124" t="s">
        <v>25</v>
      </c>
      <c r="H4" s="125"/>
      <c r="I4" s="124">
        <v>1</v>
      </c>
      <c r="J4" s="126"/>
      <c r="K4" s="126"/>
      <c r="L4" s="125"/>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2021-09-07T14:26:44Z</dcterms:modified>
</cp:coreProperties>
</file>