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Desktop-nvhqttm/Positiva/Ejecución/Transporte/Respuesta observaciones/"/>
    </mc:Choice>
  </mc:AlternateContent>
  <xr:revisionPtr revIDLastSave="0" documentId="8_{54B4F8A1-1293-634C-9B57-9C844B7A9899}" xr6:coauthVersionLast="47" xr6:coauthVersionMax="47" xr10:uidLastSave="{00000000-0000-0000-0000-000000000000}"/>
  <bookViews>
    <workbookView xWindow="-8900" yWindow="-21100" windowWidth="38400" windowHeight="21100" xr2:uid="{00000000-000D-0000-FFFF-FFFF00000000}"/>
  </bookViews>
  <sheets>
    <sheet name="F_ECONO Grupo 1" sheetId="1" r:id="rId1"/>
    <sheet name="F_ECONO Grupo 2" sheetId="2" r:id="rId2"/>
    <sheet name="F_ECONO Grupo 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7" i="3" l="1"/>
  <c r="C56" i="2"/>
  <c r="C62" i="1"/>
</calcChain>
</file>

<file path=xl/sharedStrings.xml><?xml version="1.0" encoding="utf-8"?>
<sst xmlns="http://schemas.openxmlformats.org/spreadsheetml/2006/main" count="346" uniqueCount="104">
  <si>
    <t>TARIFA SENCILLA</t>
  </si>
  <si>
    <t>DEPARTAMENTO ORIGEN</t>
  </si>
  <si>
    <t>CIUDAD ORIGEN</t>
  </si>
  <si>
    <t>TARIFA SENCILLA LOCAL MÁXIMA</t>
  </si>
  <si>
    <t>PUNTAJE MÁXIMO PARA TARIFA SENCILLA</t>
  </si>
  <si>
    <t>TARIFA SENCILLA LOCAL OFRECIDA</t>
  </si>
  <si>
    <t>Atlántico</t>
  </si>
  <si>
    <t>BARRANQUILLA</t>
  </si>
  <si>
    <t>Bolívar</t>
  </si>
  <si>
    <t>CARTAGENA</t>
  </si>
  <si>
    <t>Cesar</t>
  </si>
  <si>
    <t>VALLEDUPAR</t>
  </si>
  <si>
    <t>Córdoba</t>
  </si>
  <si>
    <t>MONTERÍA</t>
  </si>
  <si>
    <t>La Guajira</t>
  </si>
  <si>
    <t>RIOHACHA</t>
  </si>
  <si>
    <t>Magdalena</t>
  </si>
  <si>
    <t>SANTA MARTA</t>
  </si>
  <si>
    <t>ZONA BANANERA</t>
  </si>
  <si>
    <t>Norte de Santander</t>
  </si>
  <si>
    <t>CÚCUTA</t>
  </si>
  <si>
    <t>Santander</t>
  </si>
  <si>
    <t>BUCARAMANGA</t>
  </si>
  <si>
    <t>BARRANCABERMEJA</t>
  </si>
  <si>
    <t>Sucre</t>
  </si>
  <si>
    <t>SINCELEJO</t>
  </si>
  <si>
    <t>Arauca</t>
  </si>
  <si>
    <t>ARAUCA</t>
  </si>
  <si>
    <t>TOTAL</t>
  </si>
  <si>
    <t>VALOR KILOMETRO</t>
  </si>
  <si>
    <t>VALOR KILOMETRO MÁXIMO</t>
  </si>
  <si>
    <t>PUNTAJE MÁXIMO VALOR KILOMETRO</t>
  </si>
  <si>
    <t>VALOR KILOMETRO OFRECIDO</t>
  </si>
  <si>
    <t>TARIFA AEROPUERTO</t>
  </si>
  <si>
    <t>TARIFA AEROPUERTO MÁXIMO</t>
  </si>
  <si>
    <t>PUNTAJE MÁXIMO TARIFA AEROPUERTO</t>
  </si>
  <si>
    <t>TARIFA AEROPUERTO OFRECIDA</t>
  </si>
  <si>
    <t>-</t>
  </si>
  <si>
    <t>DESCRIPCIÓN</t>
  </si>
  <si>
    <t>PUNTAJE MÁXIMO</t>
  </si>
  <si>
    <t>TARIFA SENCILLA LOCAL OFERTADA</t>
  </si>
  <si>
    <t>VALOR KM</t>
  </si>
  <si>
    <t>AEROPUERTO</t>
  </si>
  <si>
    <t>NOTAS</t>
  </si>
  <si>
    <t>A. Recorridos Ciudad a Ciudad</t>
  </si>
  <si>
    <t>La tarifa del servicio se establece de este manera: Ejemplo: El vehiculo sale de Santa Marta a Barranquilla y debe retornar a Santa Marta, por lo tanto se cobra el kilometraje establecido de ida y regreso más la tarifa sencilla de Santa Marta.</t>
  </si>
  <si>
    <t>B. Recorridos fuera de la ciudad</t>
  </si>
  <si>
    <t>La tarifa de servicio se establece de esta manera: Ejemplo: El vehiculo sale de Santa Marta y debe recoger al paciente en el Reten Magdalena para cumplir su cita en Santa Marta y devolverlo al sitio de recogida (Reten Magdalena). Se pagarán los 3 kilometrajes y las dos tarifas sencillas correspondientes a Santa Marta.</t>
  </si>
  <si>
    <t xml:space="preserve">C. El kilometraje se establecerá por medio de Google Maps para poder tarifar el servicios prestado. </t>
  </si>
  <si>
    <t>D. La prestación de los servicios objeto del presente contrato se llevara a cabo en todos los departamentos del territorio Nacional y en los Municipios que Positiva solicite</t>
  </si>
  <si>
    <t>E. Transporte excento de IVA</t>
  </si>
  <si>
    <t>F. Para aquellos casos en donde el aeropuerto quede dentro de la ciudad y/o municipio se reconocerá la tarifa sencilla correspondiente.</t>
  </si>
  <si>
    <t>Bogotá D. C.</t>
  </si>
  <si>
    <t>BOGOTÁ, D.C.</t>
  </si>
  <si>
    <t>Boyacá</t>
  </si>
  <si>
    <t>TUNJA</t>
  </si>
  <si>
    <t>SOGAMOSO</t>
  </si>
  <si>
    <t>Casanare</t>
  </si>
  <si>
    <t>YOPAL</t>
  </si>
  <si>
    <t>Cundinamarca</t>
  </si>
  <si>
    <t>SOACHA</t>
  </si>
  <si>
    <t>Meta</t>
  </si>
  <si>
    <t>VILLAVICENCIO</t>
  </si>
  <si>
    <t>Amazonas</t>
  </si>
  <si>
    <t>LETICIA</t>
  </si>
  <si>
    <t>Guainía</t>
  </si>
  <si>
    <t>INIRIDA</t>
  </si>
  <si>
    <t>Guaviare</t>
  </si>
  <si>
    <t>SAN JOSE GUAVIARE</t>
  </si>
  <si>
    <t>Vichada</t>
  </si>
  <si>
    <t>PUERTO CARREÑO</t>
  </si>
  <si>
    <t>N/A</t>
  </si>
  <si>
    <t>Columna1</t>
  </si>
  <si>
    <t>Antioquia</t>
  </si>
  <si>
    <t>MEDELLÍN</t>
  </si>
  <si>
    <t>APARTADÓ</t>
  </si>
  <si>
    <t>Caldas</t>
  </si>
  <si>
    <t>MANIZALES</t>
  </si>
  <si>
    <t>Caquetá</t>
  </si>
  <si>
    <t>FLORENCIA</t>
  </si>
  <si>
    <t>Cauca</t>
  </si>
  <si>
    <t>POPAYÁN</t>
  </si>
  <si>
    <t>Huila</t>
  </si>
  <si>
    <t>NEIVA</t>
  </si>
  <si>
    <t>Nariño</t>
  </si>
  <si>
    <t>PASTO</t>
  </si>
  <si>
    <t>Quindio</t>
  </si>
  <si>
    <t>ARMENIA</t>
  </si>
  <si>
    <t>Risaralda</t>
  </si>
  <si>
    <t>PEREIRA</t>
  </si>
  <si>
    <t>Tolima</t>
  </si>
  <si>
    <t>IBAGUÉ</t>
  </si>
  <si>
    <t>Valle del Cauca</t>
  </si>
  <si>
    <t>CALI</t>
  </si>
  <si>
    <t>TULUÁ</t>
  </si>
  <si>
    <t>Chocó</t>
  </si>
  <si>
    <t>QUIBDO</t>
  </si>
  <si>
    <r>
      <t>La tarifa del servicio se establece de este manera: Ejemplo: El vehiculo sale de Santa Marta a Barranquilla y debe retornar a Santa Marta, por lo tanto se cobra el kilometraje establecido de ida y regreso más la tarifa sencilla de San</t>
    </r>
    <r>
      <rPr>
        <sz val="12"/>
        <rFont val="Calibri"/>
        <family val="2"/>
        <scheme val="minor"/>
      </rPr>
      <t>ta Marta</t>
    </r>
    <r>
      <rPr>
        <sz val="12"/>
        <rFont val="Calibri (Cuerpo)"/>
      </rPr>
      <t>.</t>
    </r>
  </si>
  <si>
    <t>Putumayo</t>
  </si>
  <si>
    <t>MOCOA</t>
  </si>
  <si>
    <t>OFERTA TARIFAS GRUPO 3</t>
  </si>
  <si>
    <t>OFERTA TARIFAS GRUPO 2</t>
  </si>
  <si>
    <t>OFERTA TARIFAS GRUPO 1</t>
  </si>
  <si>
    <t>G. Las frecuencias se encuentran en el Anexo 3 DEPARTAMENTOS POR GRUPO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</si>
</sst>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_-* #,##0.00_-;\-* #,##0.00_-;_-* &quot;-&quot;_-;_-@_-"/>
    <numFmt numFmtId="165" formatCode="_-* #,##0.0000_-;\-* #,##0.0000_-;_-* &quot;-&quot;_-;_-@_-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name val="Calibri (Cuerpo)"/>
    </font>
    <font>
      <b/>
      <sz val="22"/>
      <color rgb="FFFFFFFF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D7D31"/>
        <bgColor indexed="64"/>
      </patternFill>
    </fill>
    <fill>
      <patternFill patternType="solid">
        <fgColor theme="5"/>
        <bgColor theme="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rgb="FFED7D31"/>
        <bgColor rgb="FF000000"/>
      </patternFill>
    </fill>
  </fills>
  <borders count="8">
    <border>
      <left/>
      <right/>
      <top/>
      <bottom/>
      <diagonal/>
    </border>
    <border>
      <left style="thin">
        <color theme="5" tint="0.39997558519241921"/>
      </left>
      <right/>
      <top style="thin">
        <color theme="5" tint="0.39997558519241921"/>
      </top>
      <bottom style="thin">
        <color theme="5" tint="0.39997558519241921"/>
      </bottom>
      <diagonal/>
    </border>
    <border>
      <left/>
      <right/>
      <top style="thin">
        <color theme="5" tint="0.39997558519241921"/>
      </top>
      <bottom style="thin">
        <color theme="5" tint="0.39997558519241921"/>
      </bottom>
      <diagonal/>
    </border>
    <border>
      <left style="thin">
        <color rgb="FF999999"/>
      </left>
      <right/>
      <top style="thin">
        <color indexed="65"/>
      </top>
      <bottom style="thin">
        <color theme="5" tint="0.39997558519241921"/>
      </bottom>
      <diagonal/>
    </border>
    <border>
      <left style="thin">
        <color indexed="65"/>
      </left>
      <right/>
      <top style="thin">
        <color indexed="65"/>
      </top>
      <bottom style="thin">
        <color theme="5" tint="0.39997558519241921"/>
      </bottom>
      <diagonal/>
    </border>
    <border>
      <left style="thin">
        <color theme="5" tint="0.39997558519241921"/>
      </left>
      <right/>
      <top/>
      <bottom/>
      <diagonal/>
    </border>
    <border>
      <left/>
      <right style="thin">
        <color theme="5" tint="0.39997558519241921"/>
      </right>
      <top style="thin">
        <color theme="5" tint="0.39997558519241921"/>
      </top>
      <bottom style="thin">
        <color theme="5" tint="0.39997558519241921"/>
      </bottom>
      <diagonal/>
    </border>
    <border>
      <left/>
      <right/>
      <top/>
      <bottom style="thin">
        <color theme="5" tint="0.39997558519241921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8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41" fontId="2" fillId="3" borderId="2" xfId="1" applyFont="1" applyFill="1" applyBorder="1" applyAlignment="1">
      <alignment horizontal="center" wrapText="1"/>
    </xf>
    <xf numFmtId="41" fontId="2" fillId="3" borderId="0" xfId="1" applyFont="1" applyFill="1" applyBorder="1" applyAlignment="1">
      <alignment horizontal="center" wrapText="1"/>
    </xf>
    <xf numFmtId="0" fontId="0" fillId="4" borderId="1" xfId="0" applyFill="1" applyBorder="1"/>
    <xf numFmtId="0" fontId="0" fillId="4" borderId="2" xfId="0" applyFill="1" applyBorder="1"/>
    <xf numFmtId="41" fontId="0" fillId="4" borderId="2" xfId="1" applyFont="1" applyFill="1" applyBorder="1"/>
    <xf numFmtId="164" fontId="5" fillId="4" borderId="2" xfId="1" applyNumberFormat="1" applyFont="1" applyFill="1" applyBorder="1"/>
    <xf numFmtId="41" fontId="0" fillId="0" borderId="0" xfId="1" applyFont="1"/>
    <xf numFmtId="41" fontId="0" fillId="0" borderId="0" xfId="0" applyNumberFormat="1"/>
    <xf numFmtId="0" fontId="0" fillId="0" borderId="3" xfId="0" applyBorder="1"/>
    <xf numFmtId="0" fontId="0" fillId="0" borderId="4" xfId="0" applyBorder="1"/>
    <xf numFmtId="41" fontId="0" fillId="0" borderId="2" xfId="1" applyFont="1" applyBorder="1"/>
    <xf numFmtId="164" fontId="0" fillId="0" borderId="2" xfId="1" applyNumberFormat="1" applyFont="1" applyBorder="1"/>
    <xf numFmtId="41" fontId="5" fillId="0" borderId="2" xfId="1" applyFont="1" applyBorder="1"/>
    <xf numFmtId="164" fontId="0" fillId="4" borderId="2" xfId="1" applyNumberFormat="1" applyFont="1" applyFill="1" applyBorder="1"/>
    <xf numFmtId="41" fontId="5" fillId="4" borderId="2" xfId="1" applyFont="1" applyFill="1" applyBorder="1"/>
    <xf numFmtId="0" fontId="0" fillId="0" borderId="1" xfId="0" applyBorder="1"/>
    <xf numFmtId="0" fontId="0" fillId="0" borderId="2" xfId="0" applyBorder="1"/>
    <xf numFmtId="164" fontId="5" fillId="0" borderId="2" xfId="1" applyNumberFormat="1" applyFont="1" applyBorder="1"/>
    <xf numFmtId="0" fontId="3" fillId="0" borderId="5" xfId="0" applyFont="1" applyBorder="1"/>
    <xf numFmtId="0" fontId="3" fillId="0" borderId="0" xfId="0" applyFont="1"/>
    <xf numFmtId="164" fontId="3" fillId="0" borderId="0" xfId="0" applyNumberFormat="1" applyFont="1"/>
    <xf numFmtId="164" fontId="5" fillId="4" borderId="0" xfId="1" applyNumberFormat="1" applyFont="1" applyFill="1" applyBorder="1"/>
    <xf numFmtId="164" fontId="5" fillId="0" borderId="0" xfId="1" applyNumberFormat="1" applyFont="1" applyBorder="1"/>
    <xf numFmtId="41" fontId="5" fillId="0" borderId="0" xfId="1" applyFont="1" applyBorder="1"/>
    <xf numFmtId="41" fontId="5" fillId="4" borderId="0" xfId="1" applyFont="1" applyFill="1" applyBorder="1"/>
    <xf numFmtId="41" fontId="3" fillId="0" borderId="0" xfId="0" applyNumberFormat="1" applyFont="1"/>
    <xf numFmtId="41" fontId="0" fillId="4" borderId="0" xfId="1" applyFont="1" applyFill="1" applyBorder="1"/>
    <xf numFmtId="164" fontId="0" fillId="4" borderId="0" xfId="1" applyNumberFormat="1" applyFont="1" applyFill="1" applyBorder="1"/>
    <xf numFmtId="41" fontId="0" fillId="0" borderId="0" xfId="1" applyFont="1" applyBorder="1"/>
    <xf numFmtId="164" fontId="0" fillId="0" borderId="0" xfId="1" applyNumberFormat="1" applyFont="1" applyBorder="1"/>
    <xf numFmtId="41" fontId="5" fillId="4" borderId="0" xfId="1" applyFont="1" applyFill="1" applyBorder="1" applyAlignment="1">
      <alignment horizontal="right"/>
    </xf>
    <xf numFmtId="164" fontId="5" fillId="4" borderId="0" xfId="1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/>
    <xf numFmtId="0" fontId="0" fillId="4" borderId="3" xfId="0" applyFill="1" applyBorder="1"/>
    <xf numFmtId="0" fontId="0" fillId="4" borderId="4" xfId="0" applyFill="1" applyBorder="1"/>
    <xf numFmtId="165" fontId="3" fillId="0" borderId="0" xfId="0" applyNumberFormat="1" applyFont="1"/>
    <xf numFmtId="164" fontId="0" fillId="0" borderId="0" xfId="0" applyNumberFormat="1"/>
    <xf numFmtId="165" fontId="0" fillId="0" borderId="0" xfId="0" applyNumberFormat="1"/>
    <xf numFmtId="164" fontId="5" fillId="0" borderId="0" xfId="0" applyNumberFormat="1" applyFont="1"/>
    <xf numFmtId="41" fontId="5" fillId="4" borderId="6" xfId="1" applyFont="1" applyFill="1" applyBorder="1"/>
    <xf numFmtId="41" fontId="5" fillId="0" borderId="6" xfId="1" applyFont="1" applyFill="1" applyBorder="1"/>
    <xf numFmtId="41" fontId="5" fillId="0" borderId="6" xfId="1" applyFont="1" applyBorder="1"/>
    <xf numFmtId="41" fontId="5" fillId="0" borderId="2" xfId="1" applyNumberFormat="1" applyFont="1" applyBorder="1"/>
    <xf numFmtId="0" fontId="6" fillId="0" borderId="0" xfId="0" applyFont="1" applyFill="1"/>
    <xf numFmtId="0" fontId="3" fillId="0" borderId="0" xfId="0" applyFont="1" applyFill="1" applyAlignment="1">
      <alignment horizontal="center"/>
    </xf>
    <xf numFmtId="0" fontId="0" fillId="0" borderId="0" xfId="0" applyFill="1"/>
    <xf numFmtId="0" fontId="3" fillId="0" borderId="0" xfId="0" applyFont="1" applyFill="1"/>
    <xf numFmtId="0" fontId="5" fillId="0" borderId="0" xfId="0" applyFont="1"/>
    <xf numFmtId="41" fontId="0" fillId="4" borderId="2" xfId="1" applyFont="1" applyFill="1" applyBorder="1" applyProtection="1">
      <protection locked="0"/>
    </xf>
    <xf numFmtId="41" fontId="5" fillId="0" borderId="2" xfId="1" applyFont="1" applyBorder="1" applyProtection="1">
      <protection locked="0"/>
    </xf>
    <xf numFmtId="41" fontId="5" fillId="4" borderId="2" xfId="1" applyFont="1" applyFill="1" applyBorder="1" applyProtection="1">
      <protection locked="0"/>
    </xf>
    <xf numFmtId="41" fontId="5" fillId="0" borderId="0" xfId="1" applyFont="1" applyBorder="1" applyProtection="1">
      <protection locked="0"/>
    </xf>
    <xf numFmtId="41" fontId="5" fillId="4" borderId="0" xfId="1" applyFont="1" applyFill="1" applyBorder="1" applyProtection="1">
      <protection locked="0"/>
    </xf>
    <xf numFmtId="41" fontId="5" fillId="0" borderId="0" xfId="1" applyFont="1" applyFill="1" applyBorder="1"/>
    <xf numFmtId="164" fontId="5" fillId="0" borderId="2" xfId="1" applyNumberFormat="1" applyFont="1" applyFill="1" applyBorder="1"/>
    <xf numFmtId="41" fontId="5" fillId="0" borderId="2" xfId="1" applyFont="1" applyFill="1" applyBorder="1" applyProtection="1">
      <protection locked="0"/>
    </xf>
    <xf numFmtId="0" fontId="4" fillId="2" borderId="0" xfId="0" applyFont="1" applyFill="1" applyAlignment="1"/>
    <xf numFmtId="0" fontId="5" fillId="0" borderId="0" xfId="0" applyFont="1" applyProtection="1">
      <protection locked="0"/>
    </xf>
    <xf numFmtId="0" fontId="0" fillId="0" borderId="0" xfId="0" applyAlignment="1">
      <alignment horizontal="left" wrapText="1"/>
    </xf>
    <xf numFmtId="0" fontId="8" fillId="5" borderId="0" xfId="0" applyFont="1" applyFill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0" xfId="0" applyFill="1" applyAlignment="1">
      <alignment horizontal="left" wrapText="1"/>
    </xf>
    <xf numFmtId="164" fontId="5" fillId="4" borderId="0" xfId="1" applyNumberFormat="1" applyFont="1" applyFill="1" applyBorder="1" applyProtection="1">
      <protection locked="0"/>
    </xf>
    <xf numFmtId="164" fontId="5" fillId="0" borderId="0" xfId="1" applyNumberFormat="1" applyFont="1" applyBorder="1" applyProtection="1">
      <protection locked="0"/>
    </xf>
    <xf numFmtId="164" fontId="5" fillId="0" borderId="2" xfId="1" applyNumberFormat="1" applyFont="1" applyBorder="1" applyProtection="1">
      <protection locked="0"/>
    </xf>
    <xf numFmtId="164" fontId="0" fillId="4" borderId="0" xfId="1" applyNumberFormat="1" applyFont="1" applyFill="1" applyBorder="1" applyProtection="1">
      <protection locked="0"/>
    </xf>
    <xf numFmtId="164" fontId="0" fillId="0" borderId="0" xfId="1" applyNumberFormat="1" applyFont="1" applyBorder="1" applyProtection="1">
      <protection locked="0"/>
    </xf>
    <xf numFmtId="41" fontId="5" fillId="0" borderId="2" xfId="1" applyNumberFormat="1" applyFont="1" applyBorder="1" applyProtection="1">
      <protection locked="0"/>
    </xf>
    <xf numFmtId="41" fontId="5" fillId="4" borderId="2" xfId="1" applyNumberFormat="1" applyFont="1" applyFill="1" applyBorder="1" applyProtection="1">
      <protection locked="0"/>
    </xf>
    <xf numFmtId="41" fontId="5" fillId="0" borderId="0" xfId="1" applyFont="1" applyBorder="1" applyProtection="1"/>
    <xf numFmtId="41" fontId="5" fillId="4" borderId="0" xfId="1" applyFont="1" applyFill="1" applyBorder="1" applyProtection="1"/>
    <xf numFmtId="0" fontId="5" fillId="0" borderId="0" xfId="0" applyFont="1" applyProtection="1"/>
    <xf numFmtId="41" fontId="5" fillId="4" borderId="2" xfId="1" applyFont="1" applyFill="1" applyBorder="1" applyProtection="1"/>
    <xf numFmtId="164" fontId="5" fillId="4" borderId="2" xfId="1" applyNumberFormat="1" applyFont="1" applyFill="1" applyBorder="1" applyProtection="1">
      <protection locked="0"/>
    </xf>
    <xf numFmtId="164" fontId="5" fillId="0" borderId="0" xfId="0" applyNumberFormat="1" applyFont="1" applyProtection="1">
      <protection locked="0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665093</xdr:colOff>
      <xdr:row>3</xdr:row>
      <xdr:rowOff>89452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/>
        <a:stretch>
          <a:fillRect/>
        </a:stretch>
      </xdr:blipFill>
      <xdr:spPr>
        <a:xfrm>
          <a:off x="0" y="0"/>
          <a:ext cx="1331843" cy="6895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265043</xdr:colOff>
      <xdr:row>3</xdr:row>
      <xdr:rowOff>89452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/>
        <a:stretch>
          <a:fillRect/>
        </a:stretch>
      </xdr:blipFill>
      <xdr:spPr>
        <a:xfrm>
          <a:off x="0" y="0"/>
          <a:ext cx="1333500" cy="685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550793</xdr:colOff>
      <xdr:row>3</xdr:row>
      <xdr:rowOff>89452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/>
        <a:stretch>
          <a:fillRect/>
        </a:stretch>
      </xdr:blipFill>
      <xdr:spPr>
        <a:xfrm>
          <a:off x="0" y="0"/>
          <a:ext cx="1331843" cy="68952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2" displayName="Tabla2" ref="B58:C62" totalsRowShown="0">
  <autoFilter ref="B58:C62" xr:uid="{00000000-0009-0000-0100-000001000000}"/>
  <tableColumns count="2">
    <tableColumn id="1" xr3:uid="{00000000-0010-0000-0000-000001000000}" name="DESCRIPCIÓN"/>
    <tableColumn id="2" xr3:uid="{00000000-0010-0000-0000-000002000000}" name="PUNTAJE MÁXIMO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24" displayName="Tabla24" ref="B52:C56" totalsRowShown="0">
  <autoFilter ref="B52:C56" xr:uid="{00000000-0009-0000-0100-000002000000}"/>
  <tableColumns count="2">
    <tableColumn id="1" xr3:uid="{00000000-0010-0000-0100-000001000000}" name="DESCRIPCIÓN"/>
    <tableColumn id="3" xr3:uid="{00000000-0010-0000-0100-000003000000}" name="Columna1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a245" displayName="Tabla245" ref="B63:C67" totalsRowShown="0">
  <autoFilter ref="B63:C67" xr:uid="{00000000-0009-0000-0100-000003000000}"/>
  <tableColumns count="2">
    <tableColumn id="1" xr3:uid="{00000000-0010-0000-0200-000001000000}" name="DESCRIPCIÓN"/>
    <tableColumn id="2" xr3:uid="{00000000-0010-0000-0200-000002000000}" name="PUNTAJE MÁXIMO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3"/>
  <sheetViews>
    <sheetView showGridLines="0" tabSelected="1" topLeftCell="A47" zoomScale="150" zoomScaleNormal="150" workbookViewId="0">
      <selection activeCell="H48" sqref="H48"/>
    </sheetView>
  </sheetViews>
  <sheetFormatPr baseColWidth="10" defaultColWidth="0" defaultRowHeight="16" zeroHeight="1" x14ac:dyDescent="0.2"/>
  <cols>
    <col min="1" max="1" width="8.6640625" customWidth="1"/>
    <col min="2" max="2" width="42.1640625" customWidth="1"/>
    <col min="3" max="3" width="18.5" bestFit="1" customWidth="1"/>
    <col min="4" max="4" width="19.6640625" customWidth="1"/>
    <col min="5" max="5" width="13.83203125" customWidth="1"/>
    <col min="6" max="6" width="12.6640625" customWidth="1"/>
    <col min="7" max="7" width="12.1640625" customWidth="1"/>
    <col min="8" max="8" width="14.6640625" customWidth="1"/>
    <col min="9" max="9" width="15.1640625" customWidth="1"/>
    <col min="10" max="10" width="17.1640625" customWidth="1"/>
    <col min="11" max="14" width="10.83203125" customWidth="1"/>
    <col min="15" max="16384" width="10.83203125" hidden="1"/>
  </cols>
  <sheetData>
    <row r="1" spans="2:6" x14ac:dyDescent="0.2"/>
    <row r="2" spans="2:6" x14ac:dyDescent="0.2"/>
    <row r="3" spans="2:6" x14ac:dyDescent="0.2"/>
    <row r="4" spans="2:6" x14ac:dyDescent="0.2"/>
    <row r="5" spans="2:6" x14ac:dyDescent="0.2"/>
    <row r="6" spans="2:6" ht="29" x14ac:dyDescent="0.35">
      <c r="B6" s="64" t="s">
        <v>102</v>
      </c>
      <c r="C6" s="64"/>
      <c r="D6" s="64"/>
      <c r="E6" s="64"/>
      <c r="F6" s="64"/>
    </row>
    <row r="7" spans="2:6" x14ac:dyDescent="0.2"/>
    <row r="8" spans="2:6" ht="29" x14ac:dyDescent="0.35">
      <c r="B8" s="65" t="s">
        <v>0</v>
      </c>
      <c r="C8" s="65"/>
      <c r="D8" s="65"/>
      <c r="E8" s="65"/>
      <c r="F8" s="65"/>
    </row>
    <row r="9" spans="2:6" ht="68" x14ac:dyDescent="0.2">
      <c r="B9" s="1" t="s">
        <v>1</v>
      </c>
      <c r="C9" s="2" t="s">
        <v>2</v>
      </c>
      <c r="D9" s="3" t="s">
        <v>3</v>
      </c>
      <c r="E9" s="3" t="s">
        <v>4</v>
      </c>
      <c r="F9" s="3" t="s">
        <v>5</v>
      </c>
    </row>
    <row r="10" spans="2:6" x14ac:dyDescent="0.2">
      <c r="B10" s="5" t="s">
        <v>6</v>
      </c>
      <c r="C10" s="6" t="s">
        <v>7</v>
      </c>
      <c r="D10" s="7">
        <v>20000</v>
      </c>
      <c r="E10" s="8">
        <v>42.211622944646656</v>
      </c>
      <c r="F10" s="53"/>
    </row>
    <row r="11" spans="2:6" x14ac:dyDescent="0.2">
      <c r="B11" s="11" t="s">
        <v>8</v>
      </c>
      <c r="C11" s="12" t="s">
        <v>9</v>
      </c>
      <c r="D11" s="13">
        <v>22000</v>
      </c>
      <c r="E11" s="14">
        <v>13.507280030124258</v>
      </c>
      <c r="F11" s="54"/>
    </row>
    <row r="12" spans="2:6" x14ac:dyDescent="0.2">
      <c r="B12" s="5" t="s">
        <v>10</v>
      </c>
      <c r="C12" s="6" t="s">
        <v>11</v>
      </c>
      <c r="D12" s="7">
        <v>19000</v>
      </c>
      <c r="E12" s="16">
        <v>18.855905610643902</v>
      </c>
      <c r="F12" s="55"/>
    </row>
    <row r="13" spans="2:6" x14ac:dyDescent="0.2">
      <c r="B13" s="18" t="s">
        <v>12</v>
      </c>
      <c r="C13" s="19" t="s">
        <v>13</v>
      </c>
      <c r="D13" s="13">
        <v>22000</v>
      </c>
      <c r="E13" s="14">
        <v>11.886531944270113</v>
      </c>
      <c r="F13" s="54"/>
    </row>
    <row r="14" spans="2:6" x14ac:dyDescent="0.2">
      <c r="B14" s="5" t="s">
        <v>14</v>
      </c>
      <c r="C14" s="6" t="s">
        <v>15</v>
      </c>
      <c r="D14" s="7">
        <v>18000</v>
      </c>
      <c r="E14" s="16">
        <v>6.0436801807455742</v>
      </c>
      <c r="F14" s="55"/>
    </row>
    <row r="15" spans="2:6" x14ac:dyDescent="0.2">
      <c r="B15" s="18" t="s">
        <v>16</v>
      </c>
      <c r="C15" s="19" t="s">
        <v>17</v>
      </c>
      <c r="D15" s="15">
        <v>19000</v>
      </c>
      <c r="E15" s="20">
        <v>22.924250031379437</v>
      </c>
      <c r="F15" s="54"/>
    </row>
    <row r="16" spans="2:6" x14ac:dyDescent="0.2">
      <c r="B16" s="5" t="s">
        <v>16</v>
      </c>
      <c r="C16" s="6" t="s">
        <v>18</v>
      </c>
      <c r="D16" s="17">
        <v>19000</v>
      </c>
      <c r="E16" s="8">
        <v>3.442324588929333</v>
      </c>
      <c r="F16" s="55"/>
    </row>
    <row r="17" spans="2:11" x14ac:dyDescent="0.2">
      <c r="B17" s="18" t="s">
        <v>19</v>
      </c>
      <c r="C17" s="19" t="s">
        <v>20</v>
      </c>
      <c r="D17" s="15">
        <v>21000</v>
      </c>
      <c r="E17" s="20">
        <v>47.360989079954805</v>
      </c>
      <c r="F17" s="54"/>
    </row>
    <row r="18" spans="2:11" x14ac:dyDescent="0.2">
      <c r="B18" s="5" t="s">
        <v>21</v>
      </c>
      <c r="C18" s="6" t="s">
        <v>22</v>
      </c>
      <c r="D18" s="17">
        <v>20000</v>
      </c>
      <c r="E18" s="8">
        <v>23.835822768921798</v>
      </c>
      <c r="F18" s="55"/>
    </row>
    <row r="19" spans="2:11" x14ac:dyDescent="0.2">
      <c r="B19" s="18" t="s">
        <v>21</v>
      </c>
      <c r="C19" s="19" t="s">
        <v>23</v>
      </c>
      <c r="D19" s="15">
        <v>20000</v>
      </c>
      <c r="E19" s="20">
        <v>5.4866951173591048</v>
      </c>
      <c r="F19" s="54"/>
    </row>
    <row r="20" spans="2:11" x14ac:dyDescent="0.2">
      <c r="B20" s="5" t="s">
        <v>24</v>
      </c>
      <c r="C20" s="6" t="s">
        <v>25</v>
      </c>
      <c r="D20" s="17">
        <v>22000</v>
      </c>
      <c r="E20" s="8">
        <v>4.162482741307894</v>
      </c>
      <c r="F20" s="55"/>
    </row>
    <row r="21" spans="2:11" x14ac:dyDescent="0.2">
      <c r="B21" s="18" t="s">
        <v>26</v>
      </c>
      <c r="C21" s="19" t="s">
        <v>27</v>
      </c>
      <c r="D21" s="15">
        <v>22000</v>
      </c>
      <c r="E21" s="20">
        <v>0.28241496171708291</v>
      </c>
      <c r="F21" s="54"/>
    </row>
    <row r="22" spans="2:11" x14ac:dyDescent="0.2">
      <c r="B22" s="21" t="s">
        <v>28</v>
      </c>
      <c r="C22" s="22"/>
      <c r="D22" s="22"/>
      <c r="E22" s="23">
        <v>199.99999999999991</v>
      </c>
    </row>
    <row r="23" spans="2:11" x14ac:dyDescent="0.2">
      <c r="G23" s="10"/>
      <c r="H23" s="10"/>
      <c r="I23" s="10"/>
      <c r="J23" s="10"/>
    </row>
    <row r="24" spans="2:11" x14ac:dyDescent="0.2">
      <c r="G24" s="10"/>
      <c r="H24" s="10"/>
      <c r="I24" s="10"/>
      <c r="J24" s="10"/>
      <c r="K24" s="10"/>
    </row>
    <row r="25" spans="2:11" ht="29" x14ac:dyDescent="0.35">
      <c r="B25" s="65" t="s">
        <v>29</v>
      </c>
      <c r="C25" s="65"/>
      <c r="D25" s="65"/>
      <c r="E25" s="65"/>
      <c r="F25" s="65"/>
      <c r="G25" s="10"/>
      <c r="H25" s="10"/>
      <c r="I25" s="10"/>
      <c r="J25" s="10"/>
      <c r="K25" s="10"/>
    </row>
    <row r="26" spans="2:11" ht="68" x14ac:dyDescent="0.2">
      <c r="B26" s="1" t="s">
        <v>1</v>
      </c>
      <c r="C26" s="2" t="s">
        <v>2</v>
      </c>
      <c r="D26" s="3" t="s">
        <v>30</v>
      </c>
      <c r="E26" s="3" t="s">
        <v>31</v>
      </c>
      <c r="F26" s="3" t="s">
        <v>32</v>
      </c>
      <c r="G26" s="10"/>
      <c r="H26" s="10"/>
      <c r="I26" s="10"/>
      <c r="J26" s="10"/>
      <c r="K26" s="10"/>
    </row>
    <row r="27" spans="2:11" x14ac:dyDescent="0.2">
      <c r="B27" s="5" t="s">
        <v>6</v>
      </c>
      <c r="C27" s="6" t="s">
        <v>7</v>
      </c>
      <c r="D27" s="17">
        <v>1700</v>
      </c>
      <c r="E27" s="24">
        <v>42.211622944646656</v>
      </c>
      <c r="F27" s="68"/>
    </row>
    <row r="28" spans="2:11" x14ac:dyDescent="0.2">
      <c r="B28" s="11" t="s">
        <v>8</v>
      </c>
      <c r="C28" s="12" t="s">
        <v>9</v>
      </c>
      <c r="D28" s="15">
        <v>1700</v>
      </c>
      <c r="E28" s="25">
        <v>13.507280030124258</v>
      </c>
      <c r="F28" s="69"/>
    </row>
    <row r="29" spans="2:11" x14ac:dyDescent="0.2">
      <c r="B29" s="5" t="s">
        <v>10</v>
      </c>
      <c r="C29" s="6" t="s">
        <v>11</v>
      </c>
      <c r="D29" s="17">
        <v>1700</v>
      </c>
      <c r="E29" s="24">
        <v>18.855905610643902</v>
      </c>
      <c r="F29" s="68"/>
    </row>
    <row r="30" spans="2:11" x14ac:dyDescent="0.2">
      <c r="B30" s="18" t="s">
        <v>12</v>
      </c>
      <c r="C30" s="19" t="s">
        <v>13</v>
      </c>
      <c r="D30" s="15">
        <v>1700</v>
      </c>
      <c r="E30" s="25">
        <v>11.886531944270113</v>
      </c>
      <c r="F30" s="69"/>
    </row>
    <row r="31" spans="2:11" x14ac:dyDescent="0.2">
      <c r="B31" s="5" t="s">
        <v>14</v>
      </c>
      <c r="C31" s="6" t="s">
        <v>15</v>
      </c>
      <c r="D31" s="17">
        <v>1700</v>
      </c>
      <c r="E31" s="24">
        <v>6.0436801807455742</v>
      </c>
      <c r="F31" s="68"/>
    </row>
    <row r="32" spans="2:11" x14ac:dyDescent="0.2">
      <c r="B32" s="18" t="s">
        <v>16</v>
      </c>
      <c r="C32" s="19" t="s">
        <v>17</v>
      </c>
      <c r="D32" s="15">
        <v>1700</v>
      </c>
      <c r="E32" s="25">
        <v>22.924250031379437</v>
      </c>
      <c r="F32" s="69"/>
    </row>
    <row r="33" spans="2:6" x14ac:dyDescent="0.2">
      <c r="B33" s="5" t="s">
        <v>16</v>
      </c>
      <c r="C33" s="6" t="s">
        <v>18</v>
      </c>
      <c r="D33" s="17">
        <v>1700</v>
      </c>
      <c r="E33" s="24">
        <v>3.442324588929333</v>
      </c>
      <c r="F33" s="68"/>
    </row>
    <row r="34" spans="2:6" x14ac:dyDescent="0.2">
      <c r="B34" s="18" t="s">
        <v>19</v>
      </c>
      <c r="C34" s="19" t="s">
        <v>20</v>
      </c>
      <c r="D34" s="15">
        <v>1700</v>
      </c>
      <c r="E34" s="25">
        <v>47.360989079954805</v>
      </c>
      <c r="F34" s="69"/>
    </row>
    <row r="35" spans="2:6" x14ac:dyDescent="0.2">
      <c r="B35" s="5" t="s">
        <v>21</v>
      </c>
      <c r="C35" s="6" t="s">
        <v>22</v>
      </c>
      <c r="D35" s="17">
        <v>1700</v>
      </c>
      <c r="E35" s="24">
        <v>23.835822768921798</v>
      </c>
      <c r="F35" s="68"/>
    </row>
    <row r="36" spans="2:6" x14ac:dyDescent="0.2">
      <c r="B36" s="18" t="s">
        <v>21</v>
      </c>
      <c r="C36" s="19" t="s">
        <v>23</v>
      </c>
      <c r="D36" s="15">
        <v>1700</v>
      </c>
      <c r="E36" s="25">
        <v>5.4866951173591048</v>
      </c>
      <c r="F36" s="69"/>
    </row>
    <row r="37" spans="2:6" x14ac:dyDescent="0.2">
      <c r="B37" s="5" t="s">
        <v>24</v>
      </c>
      <c r="C37" s="6" t="s">
        <v>25</v>
      </c>
      <c r="D37" s="17">
        <v>1700</v>
      </c>
      <c r="E37" s="24">
        <v>4.162482741307894</v>
      </c>
      <c r="F37" s="68"/>
    </row>
    <row r="38" spans="2:6" x14ac:dyDescent="0.2">
      <c r="B38" s="18" t="s">
        <v>26</v>
      </c>
      <c r="C38" s="19" t="s">
        <v>27</v>
      </c>
      <c r="D38" s="15">
        <v>1700</v>
      </c>
      <c r="E38" s="20">
        <v>0.28241496171708291</v>
      </c>
      <c r="F38" s="70"/>
    </row>
    <row r="39" spans="2:6" x14ac:dyDescent="0.2">
      <c r="B39" s="21" t="s">
        <v>28</v>
      </c>
      <c r="C39" s="22"/>
      <c r="E39" s="23">
        <v>199.99999999999991</v>
      </c>
    </row>
    <row r="40" spans="2:6" x14ac:dyDescent="0.2"/>
    <row r="41" spans="2:6" ht="29" customHeight="1" x14ac:dyDescent="0.35">
      <c r="B41" s="66" t="s">
        <v>33</v>
      </c>
      <c r="C41" s="66"/>
      <c r="D41" s="66"/>
      <c r="E41" s="66"/>
      <c r="F41" s="66"/>
    </row>
    <row r="42" spans="2:6" ht="68" x14ac:dyDescent="0.2">
      <c r="B42" s="1" t="s">
        <v>1</v>
      </c>
      <c r="C42" s="2" t="s">
        <v>2</v>
      </c>
      <c r="D42" s="4" t="s">
        <v>34</v>
      </c>
      <c r="E42" s="3" t="s">
        <v>35</v>
      </c>
      <c r="F42" s="4" t="s">
        <v>36</v>
      </c>
    </row>
    <row r="43" spans="2:6" x14ac:dyDescent="0.2">
      <c r="B43" s="5" t="s">
        <v>6</v>
      </c>
      <c r="C43" s="6" t="s">
        <v>7</v>
      </c>
      <c r="D43" s="29">
        <v>70000</v>
      </c>
      <c r="E43" s="30">
        <v>26.100622829313725</v>
      </c>
      <c r="F43" s="71"/>
    </row>
    <row r="44" spans="2:6" x14ac:dyDescent="0.2">
      <c r="B44" s="11" t="s">
        <v>8</v>
      </c>
      <c r="C44" s="12" t="s">
        <v>9</v>
      </c>
      <c r="D44" s="31">
        <v>30000</v>
      </c>
      <c r="E44" s="32">
        <v>8.3519276664273647</v>
      </c>
      <c r="F44" s="72"/>
    </row>
    <row r="45" spans="2:6" x14ac:dyDescent="0.2">
      <c r="B45" s="5" t="s">
        <v>10</v>
      </c>
      <c r="C45" s="6" t="s">
        <v>11</v>
      </c>
      <c r="D45" s="29" t="s">
        <v>37</v>
      </c>
      <c r="E45" s="30">
        <v>0</v>
      </c>
      <c r="F45" s="30"/>
    </row>
    <row r="46" spans="2:6" x14ac:dyDescent="0.2">
      <c r="B46" s="18" t="s">
        <v>12</v>
      </c>
      <c r="C46" s="19" t="s">
        <v>13</v>
      </c>
      <c r="D46" s="31">
        <v>80000</v>
      </c>
      <c r="E46" s="32">
        <v>7.3497739575855174</v>
      </c>
      <c r="F46" s="72"/>
    </row>
    <row r="47" spans="2:6" x14ac:dyDescent="0.2">
      <c r="B47" s="5" t="s">
        <v>14</v>
      </c>
      <c r="C47" s="6" t="s">
        <v>15</v>
      </c>
      <c r="D47" s="29" t="s">
        <v>37</v>
      </c>
      <c r="E47" s="30">
        <v>0</v>
      </c>
      <c r="F47" s="30"/>
    </row>
    <row r="48" spans="2:6" x14ac:dyDescent="0.2">
      <c r="B48" s="18" t="s">
        <v>16</v>
      </c>
      <c r="C48" s="19" t="s">
        <v>17</v>
      </c>
      <c r="D48" s="31">
        <v>55000</v>
      </c>
      <c r="E48" s="32">
        <v>14.174702652360349</v>
      </c>
      <c r="F48" s="72"/>
    </row>
    <row r="49" spans="2:10" x14ac:dyDescent="0.2">
      <c r="B49" s="5" t="s">
        <v>16</v>
      </c>
      <c r="C49" s="6" t="s">
        <v>18</v>
      </c>
      <c r="D49" s="27"/>
      <c r="E49" s="24">
        <v>0</v>
      </c>
      <c r="F49" s="24"/>
    </row>
    <row r="50" spans="2:10" x14ac:dyDescent="0.2">
      <c r="B50" s="18" t="s">
        <v>19</v>
      </c>
      <c r="C50" s="19" t="s">
        <v>20</v>
      </c>
      <c r="D50" s="26">
        <v>50000</v>
      </c>
      <c r="E50" s="25">
        <v>29.284619414424029</v>
      </c>
      <c r="F50" s="69"/>
    </row>
    <row r="51" spans="2:10" x14ac:dyDescent="0.2">
      <c r="B51" s="5" t="s">
        <v>21</v>
      </c>
      <c r="C51" s="6" t="s">
        <v>22</v>
      </c>
      <c r="D51" s="27">
        <v>80000</v>
      </c>
      <c r="E51" s="24">
        <v>14.738353479889016</v>
      </c>
      <c r="F51" s="68"/>
    </row>
    <row r="52" spans="2:10" x14ac:dyDescent="0.2">
      <c r="B52" s="18" t="s">
        <v>21</v>
      </c>
      <c r="C52" s="19" t="s">
        <v>23</v>
      </c>
      <c r="D52" s="26">
        <v>0</v>
      </c>
      <c r="E52" s="25">
        <v>0</v>
      </c>
      <c r="F52" s="25"/>
    </row>
    <row r="53" spans="2:10" x14ac:dyDescent="0.2">
      <c r="B53" s="5" t="s">
        <v>24</v>
      </c>
      <c r="C53" s="6" t="s">
        <v>25</v>
      </c>
      <c r="D53" s="33" t="s">
        <v>37</v>
      </c>
      <c r="E53" s="34">
        <v>0</v>
      </c>
      <c r="F53" s="34"/>
    </row>
    <row r="54" spans="2:10" x14ac:dyDescent="0.2">
      <c r="B54" s="18" t="s">
        <v>26</v>
      </c>
      <c r="C54" s="19" t="s">
        <v>27</v>
      </c>
      <c r="D54" s="15">
        <v>0</v>
      </c>
      <c r="E54" s="20">
        <v>0</v>
      </c>
      <c r="F54" s="20"/>
    </row>
    <row r="55" spans="2:10" x14ac:dyDescent="0.2">
      <c r="B55" s="21" t="s">
        <v>28</v>
      </c>
      <c r="C55" s="22"/>
      <c r="E55" s="23">
        <v>100</v>
      </c>
    </row>
    <row r="56" spans="2:10" x14ac:dyDescent="0.2">
      <c r="G56" s="10"/>
      <c r="H56" s="10"/>
      <c r="I56" s="10"/>
      <c r="J56" s="10"/>
    </row>
    <row r="57" spans="2:10" x14ac:dyDescent="0.2">
      <c r="H57" s="10"/>
      <c r="I57" s="10"/>
      <c r="J57" s="10"/>
    </row>
    <row r="58" spans="2:10" x14ac:dyDescent="0.2">
      <c r="B58" s="35" t="s">
        <v>38</v>
      </c>
      <c r="C58" t="s">
        <v>39</v>
      </c>
      <c r="H58" s="10"/>
      <c r="I58" s="10"/>
      <c r="J58" s="10"/>
    </row>
    <row r="59" spans="2:10" ht="17" x14ac:dyDescent="0.2">
      <c r="B59" s="3" t="s">
        <v>40</v>
      </c>
      <c r="C59">
        <v>200</v>
      </c>
      <c r="H59" s="10"/>
      <c r="I59" s="10"/>
      <c r="J59" s="10"/>
    </row>
    <row r="60" spans="2:10" ht="17" x14ac:dyDescent="0.2">
      <c r="B60" s="3" t="s">
        <v>41</v>
      </c>
      <c r="C60">
        <v>200</v>
      </c>
      <c r="H60" s="10"/>
      <c r="I60" s="10"/>
      <c r="J60" s="10"/>
    </row>
    <row r="61" spans="2:10" ht="17" x14ac:dyDescent="0.2">
      <c r="B61" s="4" t="s">
        <v>42</v>
      </c>
      <c r="C61">
        <v>100</v>
      </c>
      <c r="H61" s="10"/>
      <c r="I61" s="10"/>
      <c r="J61" s="10"/>
    </row>
    <row r="62" spans="2:10" x14ac:dyDescent="0.2">
      <c r="B62" s="36" t="s">
        <v>28</v>
      </c>
      <c r="C62">
        <f>SUM(C59:C61)</f>
        <v>500</v>
      </c>
      <c r="H62" s="10"/>
      <c r="I62" s="10"/>
      <c r="J62" s="10"/>
    </row>
    <row r="63" spans="2:10" x14ac:dyDescent="0.2">
      <c r="H63" s="10"/>
      <c r="I63" s="10"/>
      <c r="J63" s="10"/>
    </row>
    <row r="64" spans="2:10" x14ac:dyDescent="0.2">
      <c r="B64" s="22" t="s">
        <v>43</v>
      </c>
      <c r="H64" s="10"/>
      <c r="I64" s="10"/>
      <c r="J64" s="10"/>
    </row>
    <row r="65" spans="2:10" x14ac:dyDescent="0.2">
      <c r="B65" s="37" t="s">
        <v>44</v>
      </c>
      <c r="H65" s="10"/>
      <c r="I65" s="10"/>
      <c r="J65" s="10"/>
    </row>
    <row r="66" spans="2:10" x14ac:dyDescent="0.2">
      <c r="B66" s="63" t="s">
        <v>45</v>
      </c>
      <c r="C66" s="63"/>
      <c r="D66" s="63"/>
      <c r="E66" s="63"/>
      <c r="F66" s="63"/>
      <c r="G66" s="63"/>
      <c r="H66" s="63"/>
      <c r="I66" s="63"/>
      <c r="J66" s="63"/>
    </row>
    <row r="67" spans="2:10" x14ac:dyDescent="0.2">
      <c r="B67" s="63"/>
      <c r="C67" s="63"/>
      <c r="D67" s="63"/>
      <c r="E67" s="63"/>
      <c r="F67" s="63"/>
      <c r="G67" s="63"/>
      <c r="H67" s="63"/>
      <c r="I67" s="63"/>
      <c r="J67" s="63"/>
    </row>
    <row r="68" spans="2:10" ht="7" customHeight="1" x14ac:dyDescent="0.2">
      <c r="B68" s="63"/>
      <c r="C68" s="63"/>
      <c r="D68" s="63"/>
      <c r="E68" s="63"/>
      <c r="F68" s="63"/>
      <c r="G68" s="63"/>
      <c r="H68" s="63"/>
      <c r="I68" s="63"/>
      <c r="J68" s="63"/>
    </row>
    <row r="69" spans="2:10" x14ac:dyDescent="0.2"/>
    <row r="70" spans="2:10" x14ac:dyDescent="0.2">
      <c r="B70" s="37" t="s">
        <v>46</v>
      </c>
    </row>
    <row r="71" spans="2:10" x14ac:dyDescent="0.2">
      <c r="B71" s="63" t="s">
        <v>47</v>
      </c>
      <c r="C71" s="63"/>
      <c r="D71" s="63"/>
      <c r="E71" s="63"/>
      <c r="F71" s="63"/>
      <c r="G71" s="63"/>
      <c r="H71" s="63"/>
      <c r="I71" s="63"/>
      <c r="J71" s="63"/>
    </row>
    <row r="72" spans="2:10" x14ac:dyDescent="0.2">
      <c r="B72" s="63"/>
      <c r="C72" s="63"/>
      <c r="D72" s="63"/>
      <c r="E72" s="63"/>
      <c r="F72" s="63"/>
      <c r="G72" s="63"/>
      <c r="H72" s="63"/>
      <c r="I72" s="63"/>
      <c r="J72" s="63"/>
    </row>
    <row r="73" spans="2:10" x14ac:dyDescent="0.2"/>
    <row r="74" spans="2:10" x14ac:dyDescent="0.2">
      <c r="B74" s="37" t="s">
        <v>48</v>
      </c>
    </row>
    <row r="75" spans="2:10" x14ac:dyDescent="0.2"/>
    <row r="76" spans="2:10" x14ac:dyDescent="0.2">
      <c r="B76" s="48" t="s">
        <v>49</v>
      </c>
    </row>
    <row r="77" spans="2:10" x14ac:dyDescent="0.2"/>
    <row r="78" spans="2:10" x14ac:dyDescent="0.2">
      <c r="B78" s="37" t="s">
        <v>50</v>
      </c>
    </row>
    <row r="79" spans="2:10" x14ac:dyDescent="0.2"/>
    <row r="80" spans="2:10" x14ac:dyDescent="0.2">
      <c r="B80" t="s">
        <v>51</v>
      </c>
    </row>
    <row r="81" spans="2:2" x14ac:dyDescent="0.2"/>
    <row r="82" spans="2:2" x14ac:dyDescent="0.2">
      <c r="B82" t="s">
        <v>103</v>
      </c>
    </row>
    <row r="83" spans="2:2" x14ac:dyDescent="0.2"/>
  </sheetData>
  <sheetProtection algorithmName="SHA-512" hashValue="gmBXICbSFM1+7TyuZY48Ltn+eapApEsAbeBHbt/o+jnuGIsjP1FKBRmsCvWld1nt2NY8iq262Lk+78uevOQkiQ==" saltValue="AocRp2Fq2HqsaxLcwAfYVQ==" spinCount="100000" sheet="1" objects="1" scenarios="1"/>
  <mergeCells count="6">
    <mergeCell ref="B71:J72"/>
    <mergeCell ref="B66:J68"/>
    <mergeCell ref="B6:F6"/>
    <mergeCell ref="B8:F8"/>
    <mergeCell ref="B25:F25"/>
    <mergeCell ref="B41:F41"/>
  </mergeCells>
  <dataValidations count="1">
    <dataValidation type="whole" allowBlank="1" showInputMessage="1" showErrorMessage="1" sqref="F10:F21 F27:F38 F43:F44 F46 F48 F50:F51" xr:uid="{0AF902B5-4E16-F144-B9DF-D48FC0EB7AAB}">
      <formula1>1</formula1>
      <formula2>D10</formula2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77"/>
  <sheetViews>
    <sheetView showGridLines="0" zoomScale="130" zoomScaleNormal="130" workbookViewId="0">
      <selection activeCell="H33" sqref="H33"/>
    </sheetView>
  </sheetViews>
  <sheetFormatPr baseColWidth="10" defaultColWidth="0" defaultRowHeight="16" zeroHeight="1" x14ac:dyDescent="0.2"/>
  <cols>
    <col min="1" max="1" width="14" customWidth="1"/>
    <col min="2" max="2" width="28.33203125" customWidth="1"/>
    <col min="3" max="3" width="18.5" bestFit="1" customWidth="1"/>
    <col min="4" max="4" width="23.33203125" customWidth="1"/>
    <col min="5" max="5" width="19.1640625" customWidth="1"/>
    <col min="6" max="6" width="15.1640625" customWidth="1"/>
    <col min="7" max="7" width="10.83203125" customWidth="1"/>
    <col min="8" max="8" width="14.83203125" customWidth="1"/>
    <col min="9" max="9" width="15" customWidth="1"/>
    <col min="10" max="10" width="17.1640625" customWidth="1"/>
    <col min="11" max="11" width="12.5" bestFit="1" customWidth="1"/>
    <col min="12" max="14" width="10.83203125" customWidth="1"/>
    <col min="15" max="25" width="0" hidden="1" customWidth="1"/>
    <col min="26" max="16384" width="10.83203125" hidden="1"/>
  </cols>
  <sheetData>
    <row r="1" spans="2:7" x14ac:dyDescent="0.2"/>
    <row r="2" spans="2:7" x14ac:dyDescent="0.2"/>
    <row r="3" spans="2:7" x14ac:dyDescent="0.2"/>
    <row r="4" spans="2:7" x14ac:dyDescent="0.2"/>
    <row r="5" spans="2:7" ht="29" x14ac:dyDescent="0.35">
      <c r="B5" s="66" t="s">
        <v>101</v>
      </c>
      <c r="C5" s="66"/>
      <c r="D5" s="66"/>
      <c r="E5" s="66"/>
      <c r="F5" s="66"/>
    </row>
    <row r="6" spans="2:7" x14ac:dyDescent="0.2"/>
    <row r="7" spans="2:7" x14ac:dyDescent="0.2"/>
    <row r="8" spans="2:7" ht="29" x14ac:dyDescent="0.35">
      <c r="B8" s="61" t="s">
        <v>0</v>
      </c>
      <c r="C8" s="61"/>
      <c r="D8" s="61"/>
      <c r="E8" s="61"/>
      <c r="F8" s="61"/>
    </row>
    <row r="9" spans="2:7" ht="51" x14ac:dyDescent="0.2">
      <c r="B9" s="1" t="s">
        <v>1</v>
      </c>
      <c r="C9" s="2" t="s">
        <v>2</v>
      </c>
      <c r="D9" s="3" t="s">
        <v>3</v>
      </c>
      <c r="E9" s="3" t="s">
        <v>4</v>
      </c>
      <c r="F9" s="3" t="s">
        <v>5</v>
      </c>
    </row>
    <row r="10" spans="2:7" x14ac:dyDescent="0.2">
      <c r="B10" s="5" t="s">
        <v>52</v>
      </c>
      <c r="C10" s="6" t="s">
        <v>53</v>
      </c>
      <c r="D10" s="17">
        <v>26500</v>
      </c>
      <c r="E10" s="8">
        <v>155.72284666527528</v>
      </c>
      <c r="F10" s="74"/>
    </row>
    <row r="11" spans="2:7" x14ac:dyDescent="0.2">
      <c r="B11" s="18" t="s">
        <v>54</v>
      </c>
      <c r="C11" s="19" t="s">
        <v>55</v>
      </c>
      <c r="D11" s="15">
        <v>18000</v>
      </c>
      <c r="E11" s="20">
        <v>10.393250052174949</v>
      </c>
      <c r="F11" s="73"/>
      <c r="G11" s="9"/>
    </row>
    <row r="12" spans="2:7" x14ac:dyDescent="0.2">
      <c r="B12" s="5" t="s">
        <v>54</v>
      </c>
      <c r="C12" s="6" t="s">
        <v>56</v>
      </c>
      <c r="D12" s="17">
        <v>18000</v>
      </c>
      <c r="E12" s="8">
        <v>8.3301034554724058</v>
      </c>
      <c r="F12" s="74"/>
      <c r="G12" s="9"/>
    </row>
    <row r="13" spans="2:7" x14ac:dyDescent="0.2">
      <c r="B13" s="18" t="s">
        <v>57</v>
      </c>
      <c r="C13" s="19" t="s">
        <v>58</v>
      </c>
      <c r="D13" s="15">
        <v>18000</v>
      </c>
      <c r="E13" s="20">
        <v>4.4080379237351295</v>
      </c>
      <c r="F13" s="73"/>
      <c r="G13" s="9"/>
    </row>
    <row r="14" spans="2:7" x14ac:dyDescent="0.2">
      <c r="B14" s="5" t="s">
        <v>59</v>
      </c>
      <c r="C14" s="6" t="s">
        <v>60</v>
      </c>
      <c r="D14" s="17">
        <v>20000</v>
      </c>
      <c r="E14" s="8">
        <v>3.018693539250469</v>
      </c>
      <c r="F14" s="74"/>
      <c r="G14" s="9"/>
    </row>
    <row r="15" spans="2:7" x14ac:dyDescent="0.2">
      <c r="B15" s="18" t="s">
        <v>61</v>
      </c>
      <c r="C15" s="19" t="s">
        <v>62</v>
      </c>
      <c r="D15" s="15">
        <v>19000</v>
      </c>
      <c r="E15" s="20">
        <v>17.989922781073904</v>
      </c>
      <c r="F15" s="73"/>
      <c r="G15" s="9"/>
    </row>
    <row r="16" spans="2:7" x14ac:dyDescent="0.2">
      <c r="B16" s="5" t="s">
        <v>63</v>
      </c>
      <c r="C16" s="6" t="s">
        <v>64</v>
      </c>
      <c r="D16" s="7"/>
      <c r="E16" s="8">
        <v>4.4721385766673619E-3</v>
      </c>
      <c r="F16" s="74"/>
      <c r="G16" s="9"/>
    </row>
    <row r="17" spans="2:15" x14ac:dyDescent="0.2">
      <c r="B17" s="18" t="s">
        <v>65</v>
      </c>
      <c r="C17" s="19" t="s">
        <v>66</v>
      </c>
      <c r="D17" s="13"/>
      <c r="E17" s="20">
        <v>1.4907128588891206E-3</v>
      </c>
      <c r="F17" s="73"/>
      <c r="G17" s="9"/>
    </row>
    <row r="18" spans="2:15" x14ac:dyDescent="0.2">
      <c r="B18" s="5" t="s">
        <v>67</v>
      </c>
      <c r="C18" s="6" t="s">
        <v>68</v>
      </c>
      <c r="D18" s="7"/>
      <c r="E18" s="8">
        <v>0.12820130586446438</v>
      </c>
      <c r="F18" s="74"/>
      <c r="G18" s="9"/>
    </row>
    <row r="19" spans="2:15" x14ac:dyDescent="0.2">
      <c r="B19" s="18" t="s">
        <v>69</v>
      </c>
      <c r="C19" s="19" t="s">
        <v>70</v>
      </c>
      <c r="D19" s="13"/>
      <c r="E19" s="20">
        <v>2.9814257177782411E-3</v>
      </c>
      <c r="F19" s="73"/>
      <c r="G19" s="9"/>
    </row>
    <row r="20" spans="2:15" x14ac:dyDescent="0.2">
      <c r="B20" s="21" t="s">
        <v>28</v>
      </c>
      <c r="C20" s="22"/>
      <c r="D20" s="28"/>
      <c r="E20" s="28">
        <v>199.99999999999994</v>
      </c>
    </row>
    <row r="21" spans="2:15" x14ac:dyDescent="0.2">
      <c r="O21" s="10"/>
    </row>
    <row r="22" spans="2:15" ht="29" x14ac:dyDescent="0.35">
      <c r="B22" s="65" t="s">
        <v>29</v>
      </c>
      <c r="C22" s="65"/>
      <c r="D22" s="65"/>
      <c r="E22" s="65"/>
      <c r="F22" s="65"/>
      <c r="O22" s="10"/>
    </row>
    <row r="23" spans="2:15" ht="51" x14ac:dyDescent="0.2">
      <c r="B23" s="1" t="s">
        <v>1</v>
      </c>
      <c r="C23" s="2" t="s">
        <v>2</v>
      </c>
      <c r="D23" s="3" t="s">
        <v>30</v>
      </c>
      <c r="E23" s="3" t="s">
        <v>31</v>
      </c>
      <c r="F23" s="3" t="s">
        <v>32</v>
      </c>
    </row>
    <row r="24" spans="2:15" x14ac:dyDescent="0.2">
      <c r="B24" s="5" t="s">
        <v>52</v>
      </c>
      <c r="C24" s="6" t="s">
        <v>53</v>
      </c>
      <c r="D24" s="17">
        <v>1700</v>
      </c>
      <c r="E24" s="8">
        <v>155.72284666527528</v>
      </c>
      <c r="F24" s="74"/>
      <c r="G24" s="10"/>
    </row>
    <row r="25" spans="2:15" x14ac:dyDescent="0.2">
      <c r="B25" s="18" t="s">
        <v>54</v>
      </c>
      <c r="C25" s="19" t="s">
        <v>55</v>
      </c>
      <c r="D25" s="15">
        <v>1700</v>
      </c>
      <c r="E25" s="20">
        <v>10.393250052174949</v>
      </c>
      <c r="F25" s="73"/>
      <c r="G25" s="10"/>
    </row>
    <row r="26" spans="2:15" x14ac:dyDescent="0.2">
      <c r="B26" s="5" t="s">
        <v>54</v>
      </c>
      <c r="C26" s="6" t="s">
        <v>56</v>
      </c>
      <c r="D26" s="17">
        <v>1700</v>
      </c>
      <c r="E26" s="8">
        <v>8.3301034554724058</v>
      </c>
      <c r="F26" s="74"/>
      <c r="G26" s="10"/>
    </row>
    <row r="27" spans="2:15" x14ac:dyDescent="0.2">
      <c r="B27" s="18" t="s">
        <v>57</v>
      </c>
      <c r="C27" s="19" t="s">
        <v>58</v>
      </c>
      <c r="D27" s="15">
        <v>1700</v>
      </c>
      <c r="E27" s="20">
        <v>4.4080379237351295</v>
      </c>
      <c r="F27" s="73"/>
      <c r="G27" s="10"/>
    </row>
    <row r="28" spans="2:15" x14ac:dyDescent="0.2">
      <c r="B28" s="5" t="s">
        <v>59</v>
      </c>
      <c r="C28" s="6" t="s">
        <v>60</v>
      </c>
      <c r="D28" s="17">
        <v>1700</v>
      </c>
      <c r="E28" s="8">
        <v>3.018693539250469</v>
      </c>
      <c r="F28" s="74"/>
      <c r="G28" s="10"/>
    </row>
    <row r="29" spans="2:15" x14ac:dyDescent="0.2">
      <c r="B29" s="18" t="s">
        <v>61</v>
      </c>
      <c r="C29" s="19" t="s">
        <v>62</v>
      </c>
      <c r="D29" s="15">
        <v>1900</v>
      </c>
      <c r="E29" s="20">
        <v>17.989922781073904</v>
      </c>
      <c r="F29" s="73"/>
      <c r="G29" s="10"/>
    </row>
    <row r="30" spans="2:15" x14ac:dyDescent="0.2">
      <c r="B30" s="5" t="s">
        <v>63</v>
      </c>
      <c r="C30" s="6" t="s">
        <v>64</v>
      </c>
      <c r="D30" s="7"/>
      <c r="E30" s="8">
        <v>4.4721385766673619E-3</v>
      </c>
      <c r="F30" s="74"/>
      <c r="G30" s="10"/>
    </row>
    <row r="31" spans="2:15" x14ac:dyDescent="0.2">
      <c r="B31" s="18" t="s">
        <v>65</v>
      </c>
      <c r="C31" s="19" t="s">
        <v>66</v>
      </c>
      <c r="D31" s="13"/>
      <c r="E31" s="20">
        <v>1.4907128588891206E-3</v>
      </c>
      <c r="F31" s="73"/>
      <c r="G31" s="10"/>
    </row>
    <row r="32" spans="2:15" x14ac:dyDescent="0.2">
      <c r="B32" s="5" t="s">
        <v>67</v>
      </c>
      <c r="C32" s="6" t="s">
        <v>68</v>
      </c>
      <c r="D32" s="7"/>
      <c r="E32" s="8">
        <v>0.12820130586446438</v>
      </c>
      <c r="F32" s="74"/>
      <c r="G32" s="10"/>
    </row>
    <row r="33" spans="2:15" x14ac:dyDescent="0.2">
      <c r="B33" s="18" t="s">
        <v>69</v>
      </c>
      <c r="C33" s="19" t="s">
        <v>70</v>
      </c>
      <c r="D33" s="13"/>
      <c r="E33" s="20">
        <v>2.9814257177782411E-3</v>
      </c>
      <c r="F33" s="73"/>
      <c r="G33" s="10"/>
    </row>
    <row r="34" spans="2:15" x14ac:dyDescent="0.2">
      <c r="B34" s="21" t="s">
        <v>28</v>
      </c>
      <c r="C34" s="22"/>
      <c r="D34" s="28"/>
      <c r="E34" s="23">
        <v>199.99999999999994</v>
      </c>
      <c r="F34" s="22"/>
      <c r="G34" s="28"/>
    </row>
    <row r="35" spans="2:15" x14ac:dyDescent="0.2"/>
    <row r="36" spans="2:15" x14ac:dyDescent="0.2">
      <c r="O36" s="10"/>
    </row>
    <row r="37" spans="2:15" ht="29" x14ac:dyDescent="0.35">
      <c r="B37" s="65" t="s">
        <v>33</v>
      </c>
      <c r="C37" s="65"/>
      <c r="D37" s="65"/>
      <c r="E37" s="65"/>
      <c r="F37" s="65"/>
      <c r="O37" s="10"/>
    </row>
    <row r="38" spans="2:15" ht="51" x14ac:dyDescent="0.2">
      <c r="B38" s="1" t="s">
        <v>1</v>
      </c>
      <c r="C38" s="2" t="s">
        <v>2</v>
      </c>
      <c r="D38" s="3" t="s">
        <v>34</v>
      </c>
      <c r="E38" s="3" t="s">
        <v>35</v>
      </c>
      <c r="F38" s="3" t="s">
        <v>36</v>
      </c>
    </row>
    <row r="39" spans="2:15" x14ac:dyDescent="0.2">
      <c r="B39" s="5" t="s">
        <v>52</v>
      </c>
      <c r="C39" s="6" t="s">
        <v>53</v>
      </c>
      <c r="D39" s="27" t="s">
        <v>71</v>
      </c>
      <c r="E39" s="27"/>
      <c r="F39" s="57"/>
      <c r="G39" s="10"/>
    </row>
    <row r="40" spans="2:15" x14ac:dyDescent="0.2">
      <c r="B40" s="18" t="s">
        <v>54</v>
      </c>
      <c r="C40" s="19" t="s">
        <v>55</v>
      </c>
      <c r="D40" s="26" t="s">
        <v>71</v>
      </c>
      <c r="E40" s="26"/>
      <c r="F40" s="56"/>
      <c r="G40" s="10"/>
    </row>
    <row r="41" spans="2:15" x14ac:dyDescent="0.2">
      <c r="B41" s="5" t="s">
        <v>54</v>
      </c>
      <c r="C41" s="6" t="s">
        <v>56</v>
      </c>
      <c r="D41" s="27" t="s">
        <v>71</v>
      </c>
      <c r="E41" s="27"/>
      <c r="F41" s="57"/>
      <c r="G41" s="10"/>
    </row>
    <row r="42" spans="2:15" x14ac:dyDescent="0.2">
      <c r="B42" s="18" t="s">
        <v>57</v>
      </c>
      <c r="C42" s="19" t="s">
        <v>58</v>
      </c>
      <c r="D42" s="26">
        <v>23000</v>
      </c>
      <c r="E42" s="26">
        <v>100</v>
      </c>
      <c r="F42" s="73"/>
      <c r="G42" s="10"/>
    </row>
    <row r="43" spans="2:15" x14ac:dyDescent="0.2">
      <c r="B43" s="5" t="s">
        <v>59</v>
      </c>
      <c r="C43" s="6" t="s">
        <v>60</v>
      </c>
      <c r="D43" s="27" t="s">
        <v>71</v>
      </c>
      <c r="E43" s="27"/>
      <c r="F43" s="57"/>
      <c r="G43" s="10"/>
    </row>
    <row r="44" spans="2:15" x14ac:dyDescent="0.2">
      <c r="B44" s="18" t="s">
        <v>61</v>
      </c>
      <c r="C44" s="19" t="s">
        <v>62</v>
      </c>
      <c r="D44" s="26" t="s">
        <v>71</v>
      </c>
      <c r="E44" s="26"/>
      <c r="F44" s="56"/>
      <c r="G44" s="10"/>
    </row>
    <row r="45" spans="2:15" x14ac:dyDescent="0.2">
      <c r="B45" s="5" t="s">
        <v>63</v>
      </c>
      <c r="C45" s="6" t="s">
        <v>64</v>
      </c>
      <c r="D45" s="17" t="s">
        <v>71</v>
      </c>
      <c r="E45" s="8"/>
      <c r="F45" s="55"/>
      <c r="G45" s="10"/>
    </row>
    <row r="46" spans="2:15" x14ac:dyDescent="0.2">
      <c r="B46" s="18" t="s">
        <v>65</v>
      </c>
      <c r="C46" s="19" t="s">
        <v>66</v>
      </c>
      <c r="D46" s="26" t="s">
        <v>71</v>
      </c>
      <c r="E46" s="20"/>
      <c r="F46" s="54"/>
      <c r="G46" s="10"/>
    </row>
    <row r="47" spans="2:15" x14ac:dyDescent="0.2">
      <c r="B47" s="5" t="s">
        <v>67</v>
      </c>
      <c r="C47" s="6" t="s">
        <v>68</v>
      </c>
      <c r="D47" s="17" t="s">
        <v>71</v>
      </c>
      <c r="E47" s="8"/>
      <c r="F47" s="55"/>
      <c r="G47" s="10"/>
    </row>
    <row r="48" spans="2:15" x14ac:dyDescent="0.2">
      <c r="B48" s="18" t="s">
        <v>69</v>
      </c>
      <c r="C48" s="19" t="s">
        <v>70</v>
      </c>
      <c r="D48" s="58" t="s">
        <v>71</v>
      </c>
      <c r="E48" s="59"/>
      <c r="F48" s="60"/>
      <c r="G48" s="10"/>
    </row>
    <row r="49" spans="2:15" x14ac:dyDescent="0.2">
      <c r="B49" s="21" t="s">
        <v>28</v>
      </c>
      <c r="C49" s="22"/>
      <c r="E49" s="28">
        <v>100</v>
      </c>
      <c r="G49" s="10"/>
    </row>
    <row r="50" spans="2:15" x14ac:dyDescent="0.2">
      <c r="G50" s="10"/>
      <c r="O50" s="10"/>
    </row>
    <row r="51" spans="2:15" x14ac:dyDescent="0.2">
      <c r="G51" s="10"/>
      <c r="O51" s="10"/>
    </row>
    <row r="52" spans="2:15" x14ac:dyDescent="0.2">
      <c r="B52" s="35" t="s">
        <v>38</v>
      </c>
      <c r="C52" t="s">
        <v>72</v>
      </c>
      <c r="K52" s="10"/>
      <c r="N52" s="10"/>
    </row>
    <row r="53" spans="2:15" ht="34" x14ac:dyDescent="0.2">
      <c r="B53" s="3" t="s">
        <v>40</v>
      </c>
      <c r="C53">
        <v>200</v>
      </c>
      <c r="K53" s="10"/>
      <c r="N53" s="10"/>
    </row>
    <row r="54" spans="2:15" ht="17" x14ac:dyDescent="0.2">
      <c r="B54" s="3" t="s">
        <v>41</v>
      </c>
      <c r="C54">
        <v>200</v>
      </c>
      <c r="K54" s="10"/>
      <c r="N54" s="10"/>
    </row>
    <row r="55" spans="2:15" ht="17" x14ac:dyDescent="0.2">
      <c r="B55" s="4" t="s">
        <v>42</v>
      </c>
      <c r="C55">
        <v>100</v>
      </c>
      <c r="K55" s="10"/>
      <c r="N55" s="10"/>
    </row>
    <row r="56" spans="2:15" x14ac:dyDescent="0.2">
      <c r="B56" s="49" t="s">
        <v>28</v>
      </c>
      <c r="C56" s="50">
        <f>SUBTOTAL(109,C53:C55)</f>
        <v>500</v>
      </c>
      <c r="D56" s="50"/>
      <c r="E56" s="50"/>
      <c r="F56" s="50"/>
      <c r="G56" s="50"/>
      <c r="H56" s="50"/>
      <c r="I56" s="50"/>
      <c r="J56" s="50"/>
      <c r="K56" s="50"/>
    </row>
    <row r="57" spans="2:15" x14ac:dyDescent="0.2">
      <c r="B57" s="50"/>
      <c r="C57" s="50"/>
      <c r="D57" s="50"/>
      <c r="E57" s="50"/>
      <c r="F57" s="50"/>
      <c r="G57" s="50"/>
      <c r="H57" s="50"/>
      <c r="I57" s="50"/>
      <c r="J57" s="50"/>
      <c r="K57" s="50"/>
    </row>
    <row r="58" spans="2:15" x14ac:dyDescent="0.2">
      <c r="B58" s="50"/>
      <c r="C58" s="50"/>
      <c r="D58" s="50"/>
      <c r="E58" s="50"/>
      <c r="F58" s="50"/>
      <c r="G58" s="50"/>
      <c r="H58" s="50"/>
      <c r="I58" s="50"/>
      <c r="J58" s="50"/>
      <c r="K58" s="50"/>
    </row>
    <row r="59" spans="2:15" x14ac:dyDescent="0.2">
      <c r="B59" s="51" t="s">
        <v>43</v>
      </c>
      <c r="C59" s="50"/>
      <c r="D59" s="50"/>
      <c r="E59" s="50"/>
      <c r="F59" s="50"/>
      <c r="G59" s="50"/>
      <c r="H59" s="50"/>
      <c r="I59" s="50"/>
      <c r="J59" s="50"/>
      <c r="K59" s="50"/>
    </row>
    <row r="60" spans="2:15" x14ac:dyDescent="0.2">
      <c r="B60" s="48" t="s">
        <v>44</v>
      </c>
      <c r="C60" s="50"/>
      <c r="D60" s="50"/>
      <c r="E60" s="50"/>
      <c r="F60" s="50"/>
      <c r="G60" s="50"/>
      <c r="H60" s="50"/>
      <c r="I60" s="50"/>
      <c r="J60" s="50"/>
      <c r="K60" s="50"/>
    </row>
    <row r="61" spans="2:15" x14ac:dyDescent="0.2">
      <c r="B61" s="67" t="s">
        <v>45</v>
      </c>
      <c r="C61" s="67"/>
      <c r="D61" s="67"/>
      <c r="E61" s="67"/>
      <c r="F61" s="67"/>
      <c r="G61" s="67"/>
      <c r="H61" s="67"/>
      <c r="I61" s="67"/>
      <c r="J61" s="67"/>
      <c r="K61" s="50"/>
    </row>
    <row r="62" spans="2:15" x14ac:dyDescent="0.2">
      <c r="B62" s="67"/>
      <c r="C62" s="67"/>
      <c r="D62" s="67"/>
      <c r="E62" s="67"/>
      <c r="F62" s="67"/>
      <c r="G62" s="67"/>
      <c r="H62" s="67"/>
      <c r="I62" s="67"/>
      <c r="J62" s="67"/>
      <c r="K62" s="50"/>
    </row>
    <row r="63" spans="2:15" x14ac:dyDescent="0.2">
      <c r="B63" s="67"/>
      <c r="C63" s="67"/>
      <c r="D63" s="67"/>
      <c r="E63" s="67"/>
      <c r="F63" s="67"/>
      <c r="G63" s="67"/>
      <c r="H63" s="67"/>
      <c r="I63" s="67"/>
      <c r="J63" s="67"/>
      <c r="K63" s="50"/>
    </row>
    <row r="64" spans="2:15" x14ac:dyDescent="0.2">
      <c r="B64" s="50"/>
      <c r="C64" s="50"/>
      <c r="D64" s="50"/>
      <c r="E64" s="50"/>
      <c r="F64" s="50"/>
      <c r="G64" s="50"/>
      <c r="H64" s="50"/>
      <c r="I64" s="50"/>
      <c r="J64" s="50"/>
      <c r="K64" s="50"/>
    </row>
    <row r="65" spans="2:11" x14ac:dyDescent="0.2">
      <c r="B65" s="48" t="s">
        <v>46</v>
      </c>
      <c r="C65" s="50"/>
      <c r="D65" s="50"/>
      <c r="E65" s="50"/>
      <c r="F65" s="50"/>
      <c r="G65" s="50"/>
      <c r="H65" s="50"/>
      <c r="I65" s="50"/>
      <c r="J65" s="50"/>
      <c r="K65" s="50"/>
    </row>
    <row r="66" spans="2:11" x14ac:dyDescent="0.2">
      <c r="B66" s="67" t="s">
        <v>47</v>
      </c>
      <c r="C66" s="67"/>
      <c r="D66" s="67"/>
      <c r="E66" s="67"/>
      <c r="F66" s="67"/>
      <c r="G66" s="67"/>
      <c r="H66" s="67"/>
      <c r="I66" s="67"/>
      <c r="J66" s="67"/>
      <c r="K66" s="50"/>
    </row>
    <row r="67" spans="2:11" x14ac:dyDescent="0.2">
      <c r="B67" s="67"/>
      <c r="C67" s="67"/>
      <c r="D67" s="67"/>
      <c r="E67" s="67"/>
      <c r="F67" s="67"/>
      <c r="G67" s="67"/>
      <c r="H67" s="67"/>
      <c r="I67" s="67"/>
      <c r="J67" s="67"/>
      <c r="K67" s="50"/>
    </row>
    <row r="68" spans="2:11" x14ac:dyDescent="0.2">
      <c r="B68" s="50"/>
      <c r="C68" s="50"/>
      <c r="D68" s="50"/>
      <c r="E68" s="50"/>
      <c r="F68" s="50"/>
      <c r="G68" s="50"/>
      <c r="H68" s="50"/>
      <c r="I68" s="50"/>
      <c r="J68" s="50"/>
      <c r="K68" s="50"/>
    </row>
    <row r="69" spans="2:11" x14ac:dyDescent="0.2">
      <c r="B69" s="48" t="s">
        <v>48</v>
      </c>
      <c r="C69" s="50"/>
      <c r="D69" s="50"/>
      <c r="E69" s="50"/>
      <c r="F69" s="50"/>
      <c r="G69" s="50"/>
      <c r="H69" s="50"/>
      <c r="I69" s="50"/>
      <c r="J69" s="50"/>
      <c r="K69" s="50"/>
    </row>
    <row r="70" spans="2:11" x14ac:dyDescent="0.2">
      <c r="B70" s="50"/>
      <c r="C70" s="50"/>
      <c r="D70" s="50"/>
      <c r="E70" s="50"/>
      <c r="F70" s="50"/>
      <c r="G70" s="50"/>
      <c r="H70" s="50"/>
      <c r="I70" s="50"/>
      <c r="J70" s="50"/>
      <c r="K70" s="50"/>
    </row>
    <row r="71" spans="2:11" x14ac:dyDescent="0.2">
      <c r="B71" s="48" t="s">
        <v>49</v>
      </c>
      <c r="C71" s="50"/>
      <c r="D71" s="50"/>
      <c r="E71" s="50"/>
      <c r="F71" s="50"/>
      <c r="G71" s="50"/>
      <c r="H71" s="50"/>
      <c r="I71" s="50"/>
      <c r="J71" s="50"/>
      <c r="K71" s="50"/>
    </row>
    <row r="72" spans="2:11" x14ac:dyDescent="0.2">
      <c r="B72" s="50"/>
      <c r="C72" s="50"/>
      <c r="D72" s="50"/>
      <c r="E72" s="50"/>
      <c r="F72" s="50"/>
      <c r="G72" s="50"/>
      <c r="H72" s="50"/>
      <c r="I72" s="50"/>
      <c r="J72" s="50"/>
      <c r="K72" s="50"/>
    </row>
    <row r="73" spans="2:11" x14ac:dyDescent="0.2">
      <c r="B73" s="48" t="s">
        <v>50</v>
      </c>
      <c r="C73" s="50"/>
      <c r="D73" s="50"/>
      <c r="E73" s="50"/>
      <c r="F73" s="50"/>
      <c r="G73" s="50"/>
      <c r="H73" s="50"/>
      <c r="I73" s="50"/>
      <c r="J73" s="50"/>
      <c r="K73" s="50"/>
    </row>
    <row r="74" spans="2:11" x14ac:dyDescent="0.2">
      <c r="B74" s="50"/>
      <c r="C74" s="50"/>
      <c r="D74" s="50"/>
      <c r="E74" s="50"/>
      <c r="F74" s="50"/>
      <c r="G74" s="50"/>
      <c r="H74" s="50"/>
      <c r="I74" s="50"/>
      <c r="J74" s="50"/>
      <c r="K74" s="50"/>
    </row>
    <row r="75" spans="2:11" x14ac:dyDescent="0.2">
      <c r="B75" s="50" t="s">
        <v>51</v>
      </c>
      <c r="C75" s="50"/>
      <c r="D75" s="50"/>
      <c r="E75" s="50"/>
      <c r="F75" s="50"/>
      <c r="G75" s="50"/>
      <c r="H75" s="50"/>
      <c r="I75" s="50"/>
      <c r="J75" s="50"/>
      <c r="K75" s="50"/>
    </row>
    <row r="76" spans="2:11" x14ac:dyDescent="0.2"/>
    <row r="77" spans="2:11" x14ac:dyDescent="0.2">
      <c r="B77" t="s">
        <v>103</v>
      </c>
    </row>
  </sheetData>
  <sheetProtection algorithmName="SHA-512" hashValue="nXJpUeD4gYk4n9lm/Aaa45sDFWXsXw8Lv6jGVgsqK5tocfSu0iUCs20fBIWOP+7ibkhdhRvpddUrPjNDxKdY4w==" saltValue="PpZHuhtDwMdGuBk7EzpLYQ==" spinCount="100000" sheet="1" objects="1" scenarios="1"/>
  <mergeCells count="5">
    <mergeCell ref="B66:J67"/>
    <mergeCell ref="B61:J63"/>
    <mergeCell ref="B5:F5"/>
    <mergeCell ref="B22:F22"/>
    <mergeCell ref="B37:F37"/>
  </mergeCells>
  <dataValidations count="1">
    <dataValidation type="whole" allowBlank="1" showInputMessage="1" showErrorMessage="1" sqref="F10:F15 F24:F29 F42" xr:uid="{15E85399-E8F9-3C40-84D9-A53DFB9525F2}">
      <formula1>1</formula1>
      <formula2>D10</formula2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88"/>
  <sheetViews>
    <sheetView showGridLines="0" zoomScale="130" zoomScaleNormal="130" workbookViewId="0">
      <selection activeCell="G59" sqref="G59"/>
    </sheetView>
  </sheetViews>
  <sheetFormatPr baseColWidth="10" defaultColWidth="0" defaultRowHeight="16" zeroHeight="1" x14ac:dyDescent="0.2"/>
  <cols>
    <col min="1" max="1" width="10.1640625" customWidth="1"/>
    <col min="2" max="2" width="27.5" customWidth="1"/>
    <col min="3" max="3" width="18.5" bestFit="1" customWidth="1"/>
    <col min="4" max="4" width="18.33203125" customWidth="1"/>
    <col min="5" max="5" width="19.83203125" customWidth="1"/>
    <col min="6" max="6" width="27.1640625" customWidth="1"/>
    <col min="7" max="7" width="15.33203125" customWidth="1"/>
    <col min="8" max="8" width="17.1640625" customWidth="1"/>
    <col min="9" max="9" width="17" customWidth="1"/>
    <col min="10" max="10" width="18.6640625" customWidth="1"/>
    <col min="11" max="14" width="10.83203125" customWidth="1"/>
    <col min="15" max="16384" width="10.83203125" hidden="1"/>
  </cols>
  <sheetData>
    <row r="1" spans="2:6" x14ac:dyDescent="0.2"/>
    <row r="2" spans="2:6" x14ac:dyDescent="0.2"/>
    <row r="3" spans="2:6" x14ac:dyDescent="0.2"/>
    <row r="4" spans="2:6" x14ac:dyDescent="0.2"/>
    <row r="5" spans="2:6" x14ac:dyDescent="0.2"/>
    <row r="6" spans="2:6" ht="29" x14ac:dyDescent="0.35">
      <c r="B6" s="66" t="s">
        <v>100</v>
      </c>
      <c r="C6" s="66"/>
      <c r="D6" s="66"/>
      <c r="E6" s="66"/>
      <c r="F6" s="66"/>
    </row>
    <row r="7" spans="2:6" x14ac:dyDescent="0.2"/>
    <row r="8" spans="2:6" ht="29" x14ac:dyDescent="0.35">
      <c r="B8" s="65" t="s">
        <v>0</v>
      </c>
      <c r="C8" s="65"/>
      <c r="D8" s="65"/>
      <c r="E8" s="65"/>
      <c r="F8" s="65"/>
    </row>
    <row r="9" spans="2:6" ht="60" customHeight="1" x14ac:dyDescent="0.2">
      <c r="B9" s="1" t="s">
        <v>1</v>
      </c>
      <c r="C9" s="2" t="s">
        <v>2</v>
      </c>
      <c r="D9" s="3" t="s">
        <v>3</v>
      </c>
      <c r="E9" s="3" t="s">
        <v>4</v>
      </c>
      <c r="F9" s="3" t="s">
        <v>5</v>
      </c>
    </row>
    <row r="10" spans="2:6" x14ac:dyDescent="0.2">
      <c r="B10" s="5" t="s">
        <v>73</v>
      </c>
      <c r="C10" s="6" t="s">
        <v>74</v>
      </c>
      <c r="D10" s="44">
        <v>26500</v>
      </c>
      <c r="E10" s="8">
        <v>45.309430660790035</v>
      </c>
      <c r="F10" s="79"/>
    </row>
    <row r="11" spans="2:6" x14ac:dyDescent="0.2">
      <c r="B11" s="18" t="s">
        <v>73</v>
      </c>
      <c r="C11" s="19" t="s">
        <v>75</v>
      </c>
      <c r="D11" s="45">
        <v>18000</v>
      </c>
      <c r="E11" s="20">
        <v>4.5015599465161191</v>
      </c>
      <c r="F11" s="70"/>
    </row>
    <row r="12" spans="2:6" x14ac:dyDescent="0.2">
      <c r="B12" s="5" t="s">
        <v>76</v>
      </c>
      <c r="C12" s="6" t="s">
        <v>77</v>
      </c>
      <c r="D12" s="44">
        <v>18000</v>
      </c>
      <c r="E12" s="8">
        <v>7.0007758464154248</v>
      </c>
      <c r="F12" s="79"/>
    </row>
    <row r="13" spans="2:6" x14ac:dyDescent="0.2">
      <c r="B13" s="18" t="s">
        <v>78</v>
      </c>
      <c r="C13" s="19" t="s">
        <v>79</v>
      </c>
      <c r="D13" s="46">
        <v>18000</v>
      </c>
      <c r="E13" s="20">
        <v>7.4382211657505071</v>
      </c>
      <c r="F13" s="70"/>
    </row>
    <row r="14" spans="2:6" x14ac:dyDescent="0.2">
      <c r="B14" s="38" t="s">
        <v>80</v>
      </c>
      <c r="C14" s="39" t="s">
        <v>81</v>
      </c>
      <c r="D14" s="44">
        <v>22000</v>
      </c>
      <c r="E14" s="8">
        <v>13.266973703758724</v>
      </c>
      <c r="F14" s="79"/>
    </row>
    <row r="15" spans="2:6" x14ac:dyDescent="0.2">
      <c r="B15" s="18" t="s">
        <v>82</v>
      </c>
      <c r="C15" s="19" t="s">
        <v>83</v>
      </c>
      <c r="D15" s="46">
        <v>18000</v>
      </c>
      <c r="E15" s="20">
        <v>16.472705062810544</v>
      </c>
      <c r="F15" s="70"/>
    </row>
    <row r="16" spans="2:6" x14ac:dyDescent="0.2">
      <c r="B16" s="5" t="s">
        <v>84</v>
      </c>
      <c r="C16" s="6" t="s">
        <v>85</v>
      </c>
      <c r="D16" s="44">
        <v>18000</v>
      </c>
      <c r="E16" s="8">
        <v>13.344558345301175</v>
      </c>
      <c r="F16" s="79"/>
    </row>
    <row r="17" spans="2:6" x14ac:dyDescent="0.2">
      <c r="B17" s="18" t="s">
        <v>86</v>
      </c>
      <c r="C17" s="19" t="s">
        <v>87</v>
      </c>
      <c r="D17" s="46">
        <v>18000</v>
      </c>
      <c r="E17" s="20">
        <v>5.2377886726423339</v>
      </c>
      <c r="F17" s="70"/>
    </row>
    <row r="18" spans="2:6" x14ac:dyDescent="0.2">
      <c r="B18" s="5" t="s">
        <v>88</v>
      </c>
      <c r="C18" s="6" t="s">
        <v>89</v>
      </c>
      <c r="D18" s="44">
        <v>18000</v>
      </c>
      <c r="E18" s="8">
        <v>7.2566400898000953</v>
      </c>
      <c r="F18" s="79"/>
    </row>
    <row r="19" spans="2:6" x14ac:dyDescent="0.2">
      <c r="B19" s="11" t="s">
        <v>90</v>
      </c>
      <c r="C19" s="12" t="s">
        <v>91</v>
      </c>
      <c r="D19" s="46">
        <v>19000</v>
      </c>
      <c r="E19" s="20">
        <v>18.664883870648239</v>
      </c>
      <c r="F19" s="70"/>
    </row>
    <row r="20" spans="2:6" x14ac:dyDescent="0.2">
      <c r="B20" s="5" t="s">
        <v>92</v>
      </c>
      <c r="C20" s="6" t="s">
        <v>93</v>
      </c>
      <c r="D20" s="44">
        <v>26500</v>
      </c>
      <c r="E20" s="8">
        <v>55.014113801812513</v>
      </c>
      <c r="F20" s="79"/>
    </row>
    <row r="21" spans="2:6" x14ac:dyDescent="0.2">
      <c r="B21" s="18" t="s">
        <v>92</v>
      </c>
      <c r="C21" s="19" t="s">
        <v>94</v>
      </c>
      <c r="D21" s="45">
        <v>18000</v>
      </c>
      <c r="E21" s="43">
        <v>6.1605506858812458</v>
      </c>
      <c r="F21" s="80"/>
    </row>
    <row r="22" spans="2:6" x14ac:dyDescent="0.2">
      <c r="B22" s="5" t="s">
        <v>95</v>
      </c>
      <c r="C22" s="6" t="s">
        <v>96</v>
      </c>
      <c r="D22" s="44">
        <v>22000</v>
      </c>
      <c r="E22" s="8">
        <v>4.2919163406460986E-2</v>
      </c>
      <c r="F22" s="79"/>
    </row>
    <row r="23" spans="2:6" x14ac:dyDescent="0.2">
      <c r="B23" s="18" t="s">
        <v>98</v>
      </c>
      <c r="C23" s="19" t="s">
        <v>99</v>
      </c>
      <c r="D23" s="45">
        <v>22000</v>
      </c>
      <c r="E23" s="43">
        <v>0.28887898446656429</v>
      </c>
      <c r="F23" s="80"/>
    </row>
    <row r="24" spans="2:6" x14ac:dyDescent="0.2">
      <c r="B24" s="22" t="s">
        <v>28</v>
      </c>
      <c r="C24" s="22"/>
      <c r="D24" s="40"/>
      <c r="E24" s="28">
        <v>200.00000000000003</v>
      </c>
      <c r="F24" s="22"/>
    </row>
    <row r="25" spans="2:6" x14ac:dyDescent="0.2"/>
    <row r="26" spans="2:6" ht="29" x14ac:dyDescent="0.35">
      <c r="B26" s="65" t="s">
        <v>29</v>
      </c>
      <c r="C26" s="65"/>
      <c r="D26" s="65"/>
      <c r="E26" s="65"/>
      <c r="F26" s="65"/>
    </row>
    <row r="27" spans="2:6" ht="34" x14ac:dyDescent="0.2">
      <c r="B27" s="1" t="s">
        <v>1</v>
      </c>
      <c r="C27" s="2" t="s">
        <v>2</v>
      </c>
      <c r="D27" s="3" t="s">
        <v>30</v>
      </c>
      <c r="E27" s="3" t="s">
        <v>31</v>
      </c>
      <c r="F27" s="3" t="s">
        <v>32</v>
      </c>
    </row>
    <row r="28" spans="2:6" x14ac:dyDescent="0.2">
      <c r="B28" s="5" t="s">
        <v>73</v>
      </c>
      <c r="C28" s="6" t="s">
        <v>74</v>
      </c>
      <c r="D28" s="8">
        <v>1750</v>
      </c>
      <c r="E28" s="8">
        <v>45.309430660790035</v>
      </c>
      <c r="F28" s="79"/>
    </row>
    <row r="29" spans="2:6" x14ac:dyDescent="0.2">
      <c r="B29" s="18" t="s">
        <v>73</v>
      </c>
      <c r="C29" s="19" t="s">
        <v>75</v>
      </c>
      <c r="D29" s="20">
        <v>1700</v>
      </c>
      <c r="E29" s="25">
        <v>4.5015599465161191</v>
      </c>
      <c r="F29" s="69"/>
    </row>
    <row r="30" spans="2:6" x14ac:dyDescent="0.2">
      <c r="B30" s="5" t="s">
        <v>76</v>
      </c>
      <c r="C30" s="6" t="s">
        <v>77</v>
      </c>
      <c r="D30" s="8">
        <v>1700</v>
      </c>
      <c r="E30" s="24">
        <v>7.0007758464154248</v>
      </c>
      <c r="F30" s="68"/>
    </row>
    <row r="31" spans="2:6" x14ac:dyDescent="0.2">
      <c r="B31" s="18" t="s">
        <v>78</v>
      </c>
      <c r="C31" s="19" t="s">
        <v>79</v>
      </c>
      <c r="D31" s="20">
        <v>1700</v>
      </c>
      <c r="E31" s="25">
        <v>7.4382211657505071</v>
      </c>
      <c r="F31" s="69"/>
    </row>
    <row r="32" spans="2:6" x14ac:dyDescent="0.2">
      <c r="B32" s="38" t="s">
        <v>80</v>
      </c>
      <c r="C32" s="39" t="s">
        <v>81</v>
      </c>
      <c r="D32" s="8">
        <v>1700</v>
      </c>
      <c r="E32" s="24">
        <v>13.266973703758724</v>
      </c>
      <c r="F32" s="68"/>
    </row>
    <row r="33" spans="2:9" x14ac:dyDescent="0.2">
      <c r="B33" s="18" t="s">
        <v>82</v>
      </c>
      <c r="C33" s="19" t="s">
        <v>83</v>
      </c>
      <c r="D33" s="20">
        <v>1700</v>
      </c>
      <c r="E33" s="25">
        <v>16.472705062810544</v>
      </c>
      <c r="F33" s="69"/>
    </row>
    <row r="34" spans="2:9" x14ac:dyDescent="0.2">
      <c r="B34" s="5" t="s">
        <v>84</v>
      </c>
      <c r="C34" s="6" t="s">
        <v>85</v>
      </c>
      <c r="D34" s="8">
        <v>1700</v>
      </c>
      <c r="E34" s="24">
        <v>13.344558345301175</v>
      </c>
      <c r="F34" s="68"/>
    </row>
    <row r="35" spans="2:9" x14ac:dyDescent="0.2">
      <c r="B35" s="18" t="s">
        <v>86</v>
      </c>
      <c r="C35" s="19" t="s">
        <v>87</v>
      </c>
      <c r="D35" s="20">
        <v>1700</v>
      </c>
      <c r="E35" s="25">
        <v>5.2377886726423339</v>
      </c>
      <c r="F35" s="69"/>
    </row>
    <row r="36" spans="2:9" x14ac:dyDescent="0.2">
      <c r="B36" s="5" t="s">
        <v>88</v>
      </c>
      <c r="C36" s="6" t="s">
        <v>89</v>
      </c>
      <c r="D36" s="8">
        <v>1700</v>
      </c>
      <c r="E36" s="24">
        <v>7.2566400898000953</v>
      </c>
      <c r="F36" s="68"/>
    </row>
    <row r="37" spans="2:9" x14ac:dyDescent="0.2">
      <c r="B37" s="11" t="s">
        <v>90</v>
      </c>
      <c r="C37" s="12" t="s">
        <v>91</v>
      </c>
      <c r="D37" s="20">
        <v>1700</v>
      </c>
      <c r="E37" s="25">
        <v>18.664883870648239</v>
      </c>
      <c r="F37" s="69"/>
    </row>
    <row r="38" spans="2:9" x14ac:dyDescent="0.2">
      <c r="B38" s="5" t="s">
        <v>92</v>
      </c>
      <c r="C38" s="6" t="s">
        <v>93</v>
      </c>
      <c r="D38" s="8">
        <v>1700</v>
      </c>
      <c r="E38" s="24">
        <v>55.014113801812513</v>
      </c>
      <c r="F38" s="68"/>
    </row>
    <row r="39" spans="2:9" x14ac:dyDescent="0.2">
      <c r="B39" s="18" t="s">
        <v>92</v>
      </c>
      <c r="C39" s="19" t="s">
        <v>94</v>
      </c>
      <c r="D39" s="20">
        <v>1700</v>
      </c>
      <c r="E39" s="43">
        <v>6.1605506858812458</v>
      </c>
      <c r="F39" s="80"/>
    </row>
    <row r="40" spans="2:9" x14ac:dyDescent="0.2">
      <c r="B40" s="5" t="s">
        <v>95</v>
      </c>
      <c r="C40" s="6" t="s">
        <v>96</v>
      </c>
      <c r="D40" s="8">
        <v>1700</v>
      </c>
      <c r="E40" s="8">
        <v>4.2919163406460986E-2</v>
      </c>
      <c r="F40" s="79"/>
    </row>
    <row r="41" spans="2:9" x14ac:dyDescent="0.2">
      <c r="B41" s="18" t="s">
        <v>98</v>
      </c>
      <c r="C41" s="19" t="s">
        <v>99</v>
      </c>
      <c r="D41" s="20">
        <v>1700</v>
      </c>
      <c r="E41" s="43">
        <v>0.28887898446656429</v>
      </c>
      <c r="F41" s="80"/>
    </row>
    <row r="42" spans="2:9" x14ac:dyDescent="0.2">
      <c r="B42" s="22" t="s">
        <v>28</v>
      </c>
      <c r="C42" s="22"/>
      <c r="E42" s="28">
        <v>200.00000000000003</v>
      </c>
    </row>
    <row r="43" spans="2:9" x14ac:dyDescent="0.2">
      <c r="G43" s="10"/>
      <c r="H43" s="42"/>
      <c r="I43" s="41"/>
    </row>
    <row r="44" spans="2:9" x14ac:dyDescent="0.2">
      <c r="G44" s="10"/>
      <c r="H44" s="42"/>
      <c r="I44" s="41"/>
    </row>
    <row r="45" spans="2:9" ht="29" x14ac:dyDescent="0.35">
      <c r="B45" s="65" t="s">
        <v>33</v>
      </c>
      <c r="C45" s="65"/>
      <c r="D45" s="65"/>
      <c r="E45" s="65"/>
      <c r="F45" s="65"/>
      <c r="G45" s="10"/>
      <c r="H45" s="42"/>
      <c r="I45" s="41"/>
    </row>
    <row r="46" spans="2:9" ht="51" x14ac:dyDescent="0.2">
      <c r="B46" s="1" t="s">
        <v>1</v>
      </c>
      <c r="C46" s="2" t="s">
        <v>2</v>
      </c>
      <c r="D46" s="4" t="s">
        <v>34</v>
      </c>
      <c r="E46" s="3" t="s">
        <v>35</v>
      </c>
      <c r="F46" s="4" t="s">
        <v>36</v>
      </c>
    </row>
    <row r="47" spans="2:9" x14ac:dyDescent="0.2">
      <c r="B47" s="5" t="s">
        <v>73</v>
      </c>
      <c r="C47" s="6" t="s">
        <v>74</v>
      </c>
      <c r="D47" s="29">
        <v>80000</v>
      </c>
      <c r="E47" s="24">
        <v>32.866345762387141</v>
      </c>
      <c r="F47" s="79"/>
    </row>
    <row r="48" spans="2:9" x14ac:dyDescent="0.2">
      <c r="B48" s="18" t="s">
        <v>73</v>
      </c>
      <c r="C48" s="19" t="s">
        <v>75</v>
      </c>
      <c r="D48" s="31">
        <v>0</v>
      </c>
      <c r="E48" s="25">
        <v>0</v>
      </c>
      <c r="F48" s="75"/>
    </row>
    <row r="49" spans="2:9" x14ac:dyDescent="0.2">
      <c r="B49" s="5" t="s">
        <v>76</v>
      </c>
      <c r="C49" s="6" t="s">
        <v>77</v>
      </c>
      <c r="D49" s="29" t="s">
        <v>37</v>
      </c>
      <c r="E49" s="24">
        <v>0</v>
      </c>
      <c r="F49" s="76"/>
    </row>
    <row r="50" spans="2:9" x14ac:dyDescent="0.2">
      <c r="B50" s="18" t="s">
        <v>78</v>
      </c>
      <c r="C50" s="19" t="s">
        <v>79</v>
      </c>
      <c r="D50" s="31" t="s">
        <v>37</v>
      </c>
      <c r="E50" s="25">
        <v>0</v>
      </c>
      <c r="F50" s="75"/>
    </row>
    <row r="51" spans="2:9" x14ac:dyDescent="0.2">
      <c r="B51" s="38" t="s">
        <v>80</v>
      </c>
      <c r="C51" s="39" t="s">
        <v>81</v>
      </c>
      <c r="D51" s="29">
        <v>0</v>
      </c>
      <c r="E51" s="24">
        <v>0</v>
      </c>
      <c r="F51" s="76"/>
    </row>
    <row r="52" spans="2:9" x14ac:dyDescent="0.2">
      <c r="B52" s="18" t="s">
        <v>82</v>
      </c>
      <c r="C52" s="19" t="s">
        <v>83</v>
      </c>
      <c r="D52" s="31" t="s">
        <v>37</v>
      </c>
      <c r="E52" s="25">
        <v>0</v>
      </c>
      <c r="F52" s="75"/>
    </row>
    <row r="53" spans="2:9" x14ac:dyDescent="0.2">
      <c r="B53" s="5" t="s">
        <v>84</v>
      </c>
      <c r="C53" s="6" t="s">
        <v>85</v>
      </c>
      <c r="D53" s="27">
        <v>80000</v>
      </c>
      <c r="E53" s="24">
        <v>9.6798141628948429</v>
      </c>
      <c r="F53" s="79"/>
    </row>
    <row r="54" spans="2:9" x14ac:dyDescent="0.2">
      <c r="B54" s="18" t="s">
        <v>86</v>
      </c>
      <c r="C54" s="19" t="s">
        <v>87</v>
      </c>
      <c r="D54" s="31">
        <v>43000</v>
      </c>
      <c r="E54" s="25">
        <v>3.7993629810570679</v>
      </c>
      <c r="F54" s="80"/>
    </row>
    <row r="55" spans="2:9" x14ac:dyDescent="0.2">
      <c r="B55" s="5" t="s">
        <v>88</v>
      </c>
      <c r="C55" s="6" t="s">
        <v>89</v>
      </c>
      <c r="D55" s="29" t="s">
        <v>37</v>
      </c>
      <c r="E55" s="24">
        <v>0</v>
      </c>
      <c r="F55" s="76"/>
    </row>
    <row r="56" spans="2:9" x14ac:dyDescent="0.2">
      <c r="B56" s="11" t="s">
        <v>90</v>
      </c>
      <c r="C56" s="12" t="s">
        <v>91</v>
      </c>
      <c r="D56" s="26">
        <v>50000</v>
      </c>
      <c r="E56" s="25">
        <v>13.539047345355268</v>
      </c>
      <c r="F56" s="80"/>
    </row>
    <row r="57" spans="2:9" x14ac:dyDescent="0.2">
      <c r="B57" s="5" t="s">
        <v>92</v>
      </c>
      <c r="C57" s="6" t="s">
        <v>93</v>
      </c>
      <c r="D57" s="29">
        <v>80000</v>
      </c>
      <c r="E57" s="24">
        <v>39.905884043393925</v>
      </c>
      <c r="F57" s="79"/>
    </row>
    <row r="58" spans="2:9" x14ac:dyDescent="0.2">
      <c r="B58" s="18" t="s">
        <v>92</v>
      </c>
      <c r="C58" s="19" t="s">
        <v>94</v>
      </c>
      <c r="D58" s="10"/>
      <c r="E58" s="43">
        <v>0</v>
      </c>
      <c r="F58" s="77"/>
    </row>
    <row r="59" spans="2:9" x14ac:dyDescent="0.2">
      <c r="B59" s="5" t="s">
        <v>95</v>
      </c>
      <c r="C59" s="6" t="s">
        <v>96</v>
      </c>
      <c r="D59" s="8"/>
      <c r="E59" s="8">
        <v>0</v>
      </c>
      <c r="F59" s="78"/>
    </row>
    <row r="60" spans="2:9" x14ac:dyDescent="0.2">
      <c r="B60" s="18" t="s">
        <v>98</v>
      </c>
      <c r="C60" s="19" t="s">
        <v>99</v>
      </c>
      <c r="D60" s="47">
        <v>80000</v>
      </c>
      <c r="E60" s="43">
        <v>0.20954570491175128</v>
      </c>
      <c r="F60" s="62"/>
    </row>
    <row r="61" spans="2:9" x14ac:dyDescent="0.2">
      <c r="B61" s="22" t="s">
        <v>28</v>
      </c>
      <c r="C61" s="22"/>
      <c r="E61" s="23">
        <v>99.999999999999986</v>
      </c>
    </row>
    <row r="62" spans="2:9" x14ac:dyDescent="0.2">
      <c r="G62" s="10"/>
      <c r="H62" s="42"/>
      <c r="I62" s="41"/>
    </row>
    <row r="63" spans="2:9" x14ac:dyDescent="0.2">
      <c r="B63" s="35" t="s">
        <v>38</v>
      </c>
      <c r="C63" t="s">
        <v>39</v>
      </c>
    </row>
    <row r="64" spans="2:9" ht="34" x14ac:dyDescent="0.2">
      <c r="B64" s="3" t="s">
        <v>40</v>
      </c>
      <c r="C64">
        <v>200</v>
      </c>
    </row>
    <row r="65" spans="2:10" ht="17" x14ac:dyDescent="0.2">
      <c r="B65" s="3" t="s">
        <v>41</v>
      </c>
      <c r="C65">
        <v>200</v>
      </c>
    </row>
    <row r="66" spans="2:10" ht="17" x14ac:dyDescent="0.2">
      <c r="B66" s="4" t="s">
        <v>42</v>
      </c>
      <c r="C66">
        <v>100</v>
      </c>
    </row>
    <row r="67" spans="2:10" x14ac:dyDescent="0.2">
      <c r="B67" s="36" t="s">
        <v>28</v>
      </c>
      <c r="C67">
        <f>SUM(C64:C66)</f>
        <v>500</v>
      </c>
    </row>
    <row r="68" spans="2:10" x14ac:dyDescent="0.2"/>
    <row r="69" spans="2:10" x14ac:dyDescent="0.2">
      <c r="B69" s="22" t="s">
        <v>43</v>
      </c>
    </row>
    <row r="70" spans="2:10" x14ac:dyDescent="0.2">
      <c r="B70" s="37" t="s">
        <v>44</v>
      </c>
    </row>
    <row r="71" spans="2:10" x14ac:dyDescent="0.2">
      <c r="B71" s="63" t="s">
        <v>97</v>
      </c>
      <c r="C71" s="63"/>
      <c r="D71" s="63"/>
      <c r="E71" s="63"/>
      <c r="F71" s="63"/>
      <c r="G71" s="63"/>
      <c r="H71" s="63"/>
      <c r="I71" s="63"/>
      <c r="J71" s="63"/>
    </row>
    <row r="72" spans="2:10" x14ac:dyDescent="0.2">
      <c r="B72" s="63"/>
      <c r="C72" s="63"/>
      <c r="D72" s="63"/>
      <c r="E72" s="63"/>
      <c r="F72" s="63"/>
      <c r="G72" s="63"/>
      <c r="H72" s="63"/>
      <c r="I72" s="63"/>
      <c r="J72" s="63"/>
    </row>
    <row r="73" spans="2:10" x14ac:dyDescent="0.2">
      <c r="B73" s="63"/>
      <c r="C73" s="63"/>
      <c r="D73" s="63"/>
      <c r="E73" s="63"/>
      <c r="F73" s="63"/>
      <c r="G73" s="63"/>
      <c r="H73" s="63"/>
      <c r="I73" s="63"/>
      <c r="J73" s="63"/>
    </row>
    <row r="74" spans="2:10" x14ac:dyDescent="0.2"/>
    <row r="75" spans="2:10" x14ac:dyDescent="0.2">
      <c r="B75" s="37" t="s">
        <v>46</v>
      </c>
    </row>
    <row r="76" spans="2:10" x14ac:dyDescent="0.2">
      <c r="B76" s="63" t="s">
        <v>47</v>
      </c>
      <c r="C76" s="63"/>
      <c r="D76" s="63"/>
      <c r="E76" s="63"/>
      <c r="F76" s="63"/>
      <c r="G76" s="63"/>
      <c r="H76" s="63"/>
      <c r="I76" s="63"/>
      <c r="J76" s="63"/>
    </row>
    <row r="77" spans="2:10" x14ac:dyDescent="0.2">
      <c r="B77" s="63"/>
      <c r="C77" s="63"/>
      <c r="D77" s="63"/>
      <c r="E77" s="63"/>
      <c r="F77" s="63"/>
      <c r="G77" s="63"/>
      <c r="H77" s="63"/>
      <c r="I77" s="63"/>
      <c r="J77" s="63"/>
    </row>
    <row r="78" spans="2:10" x14ac:dyDescent="0.2"/>
    <row r="79" spans="2:10" x14ac:dyDescent="0.2">
      <c r="B79" s="37" t="s">
        <v>48</v>
      </c>
    </row>
    <row r="80" spans="2:10" x14ac:dyDescent="0.2"/>
    <row r="81" spans="2:2" x14ac:dyDescent="0.2">
      <c r="B81" s="37" t="s">
        <v>49</v>
      </c>
    </row>
    <row r="82" spans="2:2" x14ac:dyDescent="0.2"/>
    <row r="83" spans="2:2" x14ac:dyDescent="0.2">
      <c r="B83" s="37" t="s">
        <v>50</v>
      </c>
    </row>
    <row r="84" spans="2:2" x14ac:dyDescent="0.2"/>
    <row r="85" spans="2:2" x14ac:dyDescent="0.2">
      <c r="B85" s="52" t="s">
        <v>51</v>
      </c>
    </row>
    <row r="86" spans="2:2" x14ac:dyDescent="0.2"/>
    <row r="87" spans="2:2" x14ac:dyDescent="0.2">
      <c r="B87" t="s">
        <v>103</v>
      </c>
    </row>
    <row r="88" spans="2:2" x14ac:dyDescent="0.2"/>
  </sheetData>
  <mergeCells count="6">
    <mergeCell ref="B71:J73"/>
    <mergeCell ref="B76:J77"/>
    <mergeCell ref="B6:F6"/>
    <mergeCell ref="B8:F8"/>
    <mergeCell ref="B26:F26"/>
    <mergeCell ref="B45:F45"/>
  </mergeCells>
  <dataValidations count="1">
    <dataValidation type="whole" allowBlank="1" showInputMessage="1" showErrorMessage="1" sqref="F10:F22 F28:F41 F47 F53:F54 F56:F57 F23 F60" xr:uid="{EFE44C7E-442B-1C4D-9ED4-C5146BE5987F}">
      <formula1>1</formula1>
      <formula2>D10</formula2>
    </dataValidation>
  </dataValidation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F_ECONO Grupo 1</vt:lpstr>
      <vt:lpstr>F_ECONO Grupo 2</vt:lpstr>
      <vt:lpstr>F_ECONO Grupo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2021-08-24T20:39:50Z</cp:lastPrinted>
  <dcterms:created xsi:type="dcterms:W3CDTF">2021-08-20T22:30:30Z</dcterms:created>
  <dcterms:modified xsi:type="dcterms:W3CDTF">2021-09-27T17:09:43Z</dcterms:modified>
</cp:coreProperties>
</file>