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7400" windowHeight="8445" activeTab="1"/>
  </bookViews>
  <sheets>
    <sheet name="LÍNEA 1 OFICINA" sheetId="1" r:id="rId1"/>
    <sheet name="LINEA 2 PROMOCIÓN Y PREVENCIÓN" sheetId="2" r:id="rId2"/>
  </sheets>
  <calcPr calcId="145621"/>
</workbook>
</file>

<file path=xl/calcChain.xml><?xml version="1.0" encoding="utf-8"?>
<calcChain xmlns="http://schemas.openxmlformats.org/spreadsheetml/2006/main">
  <c r="L12" i="1" l="1"/>
  <c r="L5" i="2" l="1"/>
  <c r="L6" i="2"/>
  <c r="L7" i="2"/>
  <c r="L8" i="2"/>
  <c r="L9" i="2"/>
  <c r="L10" i="2"/>
  <c r="L11" i="2"/>
  <c r="L12" i="2"/>
  <c r="L13" i="2"/>
  <c r="L14" i="2"/>
  <c r="L15" i="2"/>
  <c r="L16" i="2"/>
  <c r="L4" i="2"/>
  <c r="L17" i="2" l="1"/>
  <c r="L4" i="1"/>
  <c r="L5" i="1"/>
  <c r="L6" i="1"/>
  <c r="L7" i="1"/>
  <c r="L8" i="1"/>
  <c r="L9" i="1"/>
  <c r="L10" i="1"/>
  <c r="L11" i="1"/>
  <c r="L13" i="1"/>
  <c r="L14" i="1"/>
  <c r="L15" i="1"/>
  <c r="L16" i="1"/>
  <c r="L17" i="1"/>
  <c r="L18" i="1"/>
  <c r="L21" i="1"/>
  <c r="L22" i="1"/>
  <c r="L23" i="1"/>
  <c r="L24" i="1"/>
  <c r="L25" i="1"/>
  <c r="L26" i="1"/>
  <c r="K20" i="1"/>
  <c r="L20" i="1" s="1"/>
  <c r="K19" i="1"/>
  <c r="L19" i="1" s="1"/>
  <c r="L27" i="1" l="1"/>
</calcChain>
</file>

<file path=xl/sharedStrings.xml><?xml version="1.0" encoding="utf-8"?>
<sst xmlns="http://schemas.openxmlformats.org/spreadsheetml/2006/main" count="244" uniqueCount="165">
  <si>
    <t>Tintas</t>
  </si>
  <si>
    <t>Artículo</t>
  </si>
  <si>
    <t>Color del artículo</t>
  </si>
  <si>
    <t>Características</t>
  </si>
  <si>
    <t>Item</t>
  </si>
  <si>
    <t xml:space="preserve">Material </t>
  </si>
  <si>
    <t>Dimensiones</t>
  </si>
  <si>
    <t>Técnica de marcado</t>
  </si>
  <si>
    <t>Detalles técnicos u otras características</t>
  </si>
  <si>
    <t>USB CUSTOMISADA DE FUTURA</t>
  </si>
  <si>
    <t>4X4</t>
  </si>
  <si>
    <t>PVC</t>
  </si>
  <si>
    <t>LITOGRAFICA - IMPRESA SOBRE EL PVC</t>
  </si>
  <si>
    <t>Bolsas Yute</t>
  </si>
  <si>
    <t>Libreta Ecologica con Boligrafo 10cmX13,5 50 hojas</t>
  </si>
  <si>
    <t>Sticker en estuche plastico</t>
  </si>
  <si>
    <t>Sticky Sec Eco</t>
  </si>
  <si>
    <t>Bombas con soporte</t>
  </si>
  <si>
    <t>Paraguas Golf Cuadrado</t>
  </si>
  <si>
    <t>Set de Toallitas</t>
  </si>
  <si>
    <t>Shower Timer (reloj de arena para baño)</t>
  </si>
  <si>
    <t xml:space="preserve">7 CMS DE ALTO X 2 DE ANCHO </t>
  </si>
  <si>
    <t>CANTIDAD</t>
  </si>
  <si>
    <t xml:space="preserve">Bolso con llavero
Agarradera en plástico, con broche y llavero como se ilustra en la imagen.
Bolso en lona poliéster.
Medida agarradera 
</t>
  </si>
  <si>
    <t>Total con IVA</t>
  </si>
  <si>
    <t xml:space="preserve">PVC debe ser blanco </t>
  </si>
  <si>
    <t>Negro</t>
  </si>
  <si>
    <t xml:space="preserve">Bolso en lona poliester - Agarradero en plástico con broche llavero </t>
  </si>
  <si>
    <t>Materiales: Agarradero en plástico con broche llavero con mosqueton tipo seguridad,  Bolso en lona poliéster,  Medidas: Color: Negro</t>
  </si>
  <si>
    <t>Agarradera Cerrada 8cm de ancho X 3,5cm de alto Bolsa30cm de ancho X 50 cm de alto, 
8 cm de ancho x 3,5 cm de alto.</t>
  </si>
  <si>
    <t>Screen</t>
  </si>
  <si>
    <t>Yute Color natural</t>
  </si>
  <si>
    <t>El resaltador debe ser color naranja</t>
  </si>
  <si>
    <t>Tampografía</t>
  </si>
  <si>
    <t>1 tinta por dos caras</t>
  </si>
  <si>
    <t>Medidas: 40 cm de ancho x 37 cm de alto -  Tirantas de 26 cms</t>
  </si>
  <si>
    <t>Bolígrafo en bambú con accesorio plástico reciclado</t>
  </si>
  <si>
    <t>Boligrafó en cartón reciclado y plástico elaborado de residuos del maíz</t>
  </si>
  <si>
    <t xml:space="preserve">Libreta ecológica con Boligrafo </t>
  </si>
  <si>
    <t>1 tinta por 1 cara</t>
  </si>
  <si>
    <t xml:space="preserve">Juego de cinco stickies en colores. </t>
  </si>
  <si>
    <t>Medidas de la libreta  15cm de alto X 8,5 cm de ancho con boligrafo ecologico</t>
  </si>
  <si>
    <t xml:space="preserve">Libreta en cartón reciclado   y  40 hojas internas en papel reciclado o ecológico.  - bolígrafo de cartón reciclado.  </t>
  </si>
  <si>
    <t xml:space="preserve">Tampografía -  Libreta tiro marcado a 1 x 0 tintas - Boligrafo marcado a 1 x 0 tintas </t>
  </si>
  <si>
    <t>Boligrafo elaborado en cartón reciclable. Las partes que parecen ser plásticas están hechas de PLA que es una resina hecha a base de un polímero de maíz que es bio-degradable.</t>
  </si>
  <si>
    <t xml:space="preserve">Color del plástico del bolígrafo y del caucho que sujeta el boligrafo naranja. </t>
  </si>
  <si>
    <t>Pastillero con Espejo</t>
  </si>
  <si>
    <t xml:space="preserve">Medidas 10.5 cms  de ancho X 14 cms de alto - </t>
  </si>
  <si>
    <t>Mini Set de Escritorio</t>
  </si>
  <si>
    <t>LÍNEA PROMOCIÓN Y PREVENCIÓN</t>
  </si>
  <si>
    <t>Pad Mouse Tipo Jersey</t>
  </si>
  <si>
    <t>Cojin Espalda</t>
  </si>
  <si>
    <t>Power Ball</t>
  </si>
  <si>
    <t>Masajeador de Ojos</t>
  </si>
  <si>
    <t>Masajeador Cuello</t>
  </si>
  <si>
    <t>Naranja</t>
  </si>
  <si>
    <t>Color de la marcación</t>
  </si>
  <si>
    <t>Medidas:  39cm x 31 de ancho x 10cm de alto (Inflado)</t>
  </si>
  <si>
    <t xml:space="preserve">Inflable en gorma de H "Ergonómico" para apoyar espalda. 
</t>
  </si>
  <si>
    <t>Medidas: 48.5 cms de ancho x 8.5 cms de alto</t>
  </si>
  <si>
    <t>Apoya Muñecas tipo jersey negro</t>
  </si>
  <si>
    <t>Medidas 4,6 cms x 1,4 cms</t>
  </si>
  <si>
    <t>Forma Circular con espejo estandar</t>
  </si>
  <si>
    <t>Medidas del estuche 10.5 cms de ancho x 2.5 cms de alto</t>
  </si>
  <si>
    <t>Color del estuche Transparente.
Color de las toallas blanco</t>
  </si>
  <si>
    <t>La marca deberá ir sobre el estuche</t>
  </si>
  <si>
    <t xml:space="preserve">10 toallas de papel comprimidas, sin perfume, ni aditivos. 
</t>
  </si>
  <si>
    <t xml:space="preserve">Plateado </t>
  </si>
  <si>
    <t>Color de la marca</t>
  </si>
  <si>
    <t xml:space="preserve">Full color </t>
  </si>
  <si>
    <t xml:space="preserve">Libreta de 60 hojas en cartón - boligrafo de cartón -  - La libreta tiene el simbolo de reciclado en la esquina inferior derecha - Anillada a la derecha.  Libreta tiro marcado a 1 x 0 tintas - Boligrafo marcado a 1 x 0 tintas </t>
  </si>
  <si>
    <t>Marcado a 1 tinta por 1 cara</t>
  </si>
  <si>
    <t>Gafas  tarapeuticas en gel</t>
  </si>
  <si>
    <t>21,5 cms de ancho x 6 cms de alto</t>
  </si>
  <si>
    <t>18 cms de largo x 5 cms de ancho</t>
  </si>
  <si>
    <t>Masajeador corporal para ojos  - funciona llenando la bolsa de silocona con agua caliente o fría y pilas AA (Noi incluidas)</t>
  </si>
  <si>
    <t>Gamuzado en el exterior</t>
  </si>
  <si>
    <t>7.7 cms de ancho x 9 cms de largo</t>
  </si>
  <si>
    <t>Masajeador Baño Soft</t>
  </si>
  <si>
    <t>83 cms de ancho x 10 cms de alto</t>
  </si>
  <si>
    <t>Masajeador apoya cabeza en poliester (Funciona con 2 pilas AA no incluidas) Dos niveles de vibración</t>
  </si>
  <si>
    <t>Cojín inflable viajero, ergonómico para el cuello</t>
  </si>
  <si>
    <t xml:space="preserve">34 cms largo x 23 de ancho x 16 cms de alto (Inflado) </t>
  </si>
  <si>
    <t>Gel Antibacterial líquido Minifrasco de 10 mls</t>
  </si>
  <si>
    <t>Tapa naranja cuerpo blanco</t>
  </si>
  <si>
    <t>Naranja y/o negro</t>
  </si>
  <si>
    <t>2.3 cms de ancho x 14.5 cms de alto</t>
  </si>
  <si>
    <t>Minifrasco para gel antibacterial líquido</t>
  </si>
  <si>
    <t>Juego de cinco sticky en colores</t>
  </si>
  <si>
    <t>Medidas 8 cms de ancho x 9 cms de alto -</t>
  </si>
  <si>
    <t>El color de la parte plástica deberá ser naranja</t>
  </si>
  <si>
    <t>Libreta Eco con Boligrafo 18cmX13 cm  50 hojas</t>
  </si>
  <si>
    <t>Elaborado en cartón y papel reciclable. Con partes plásticas hechas a base de maíz de 50 hojas. Anillado doble OO</t>
  </si>
  <si>
    <t>18 cms de alto x 13 cms de ancho</t>
  </si>
  <si>
    <t>9,2 cms de ancho x 6 cms de alto</t>
  </si>
  <si>
    <t>Color transparente</t>
  </si>
  <si>
    <t>Estuche plástico - Con taco adhesivo de 100 hojas, cuatro Sticker en colores surtidos y 20 clips en colores. Marcado en tampografía.  Marcado a una tinta por 1 cara</t>
  </si>
  <si>
    <t xml:space="preserve">Medidas de  14.5cms de ancho X 9 cms de alto. </t>
  </si>
  <si>
    <t>Screeen</t>
  </si>
  <si>
    <t xml:space="preserve">Medidas: 20,3cm de ancho X 5,1cm de alto </t>
  </si>
  <si>
    <t>Transparente</t>
  </si>
  <si>
    <t xml:space="preserve">Porta Stickies rectangular en PU con banderitas de colores.
</t>
  </si>
  <si>
    <t xml:space="preserve">. Estuche de cartón reciclado. Taco de 20 hojas adhesivas. </t>
  </si>
  <si>
    <t>Color del cartón reciclado</t>
  </si>
  <si>
    <t>38 cm de diámetro</t>
  </si>
  <si>
    <r>
      <t>Marcadas a 1 tintas por 2 caras. Bombas naranja</t>
    </r>
    <r>
      <rPr>
        <b/>
        <sz val="11"/>
        <color theme="1"/>
        <rFont val="Calibri"/>
        <family val="2"/>
        <scheme val="minor"/>
      </rPr>
      <t xml:space="preserve"> </t>
    </r>
  </si>
  <si>
    <t>Con soporte plástico blanco</t>
  </si>
  <si>
    <t>Marcado en dos cascos</t>
  </si>
  <si>
    <t>Casco Grande:73cm de ancho X 65cm de alto 
Casco pequeño 73 cms de ancho x 32cm de alto
Alto: 102cm - Cobetura: 124cm</t>
  </si>
  <si>
    <t xml:space="preserve">Mango en Espuma, Herraje en fibra de Vidrio y doble herraje metálico
Material Poliester Pongee 190t
</t>
  </si>
  <si>
    <t>Luz portable para leer libros y documentos o Executive book light</t>
  </si>
  <si>
    <t>Medida 3.6 cms de ancho x 11 cms de alto</t>
  </si>
  <si>
    <t xml:space="preserve">Reloj de arena de 5 minutos para ahorro de agua en la ducha, color transparente. 
</t>
  </si>
  <si>
    <t>La arena puede ser azul, aunque de preferencia naranja</t>
  </si>
  <si>
    <t>Negra</t>
  </si>
  <si>
    <t>Yute</t>
  </si>
  <si>
    <t>Cambrel</t>
  </si>
  <si>
    <t xml:space="preserve">Bolso compacto en Cambrel </t>
  </si>
  <si>
    <t>Medidas compacto: 8 cms de ancho x 3.5 cms de alto</t>
  </si>
  <si>
    <t>Plegable, cierre en velcro, bolsillo exterior.</t>
  </si>
  <si>
    <t xml:space="preserve">TROQUELADA - IMPRESA POR TIRO Y RETIRO. TAPA </t>
  </si>
  <si>
    <t>Bolso con llavero tipo mosquetón</t>
  </si>
  <si>
    <t>Color bambú y el accesorio plástico reciclable color gris</t>
  </si>
  <si>
    <t>Bolsa Ecologica de papel reciclado</t>
  </si>
  <si>
    <t>40 cms de alto x 25 cms de ancho</t>
  </si>
  <si>
    <t>Con agarraderas de papel reciclado</t>
  </si>
  <si>
    <t>Color café tipo cartón reciclado</t>
  </si>
  <si>
    <t xml:space="preserve">Papel reciclado color café </t>
  </si>
  <si>
    <t>Tela jersey negra con apoya muñecas en gel</t>
  </si>
  <si>
    <t>25.5 de alto  x 22 cms de ancho</t>
  </si>
  <si>
    <t>Funda plástica, relleno en gel para refrigerar color naranja</t>
  </si>
  <si>
    <t>Bolas Antiestres 5,5 cm ó 6.3 cms</t>
  </si>
  <si>
    <t>Blanco con almoadilla gris</t>
  </si>
  <si>
    <t>Plastico</t>
  </si>
  <si>
    <t>Tela jersey negra con relleno en gel</t>
  </si>
  <si>
    <t>Bombillo led</t>
  </si>
  <si>
    <t xml:space="preserve">Precio con Iva Precio máximo </t>
  </si>
  <si>
    <t>LÍNEA DE OFICINA</t>
  </si>
  <si>
    <t xml:space="preserve">Tampografía  </t>
  </si>
  <si>
    <t>Dispensador de cinta, cosedora, perforadora de 1 hueco y gancho para cosedora. - Todos los artículos deberán venir marcados</t>
  </si>
  <si>
    <t>Sticky Note  Negro</t>
  </si>
  <si>
    <t>Cojin Cuello O Travel Pillow</t>
  </si>
  <si>
    <t>Mini Ventilador USB con extesión maleable O USB FAN</t>
  </si>
  <si>
    <t>12 Voltios de entrada - peso 30 gramos -Ionizador</t>
  </si>
  <si>
    <t xml:space="preserve">Dimensiones: 8,5 x 2,5 x 2,5 cm. 
</t>
  </si>
  <si>
    <t>Ionizador y/O Purificador de Aire para Vehiculos</t>
  </si>
  <si>
    <t>Chocolates con empaque individual</t>
  </si>
  <si>
    <t>4x0</t>
  </si>
  <si>
    <t>Cobertura de chocolate tipo suizo</t>
  </si>
  <si>
    <t>Caramelos duros empaque individual</t>
  </si>
  <si>
    <t xml:space="preserve">2x0 </t>
  </si>
  <si>
    <t>Dulce duro de sabores de fruta surtidos</t>
  </si>
  <si>
    <t>El power ball propuesto debe costar un máximo de 14.000 pesos por unidad incluido IVA. Deberá vernir marcado a 1x0 tintas</t>
  </si>
  <si>
    <t xml:space="preserve"> Bolígrafo ecológico en cartón reciclable con resaltador
Doble tapa</t>
  </si>
  <si>
    <t>Alta Esfero Ecologico en bambú</t>
  </si>
  <si>
    <t xml:space="preserve">Esfero Ecologico retractil en cartón reciclado </t>
  </si>
  <si>
    <t>Las partes plásticas deben ser color naranja</t>
  </si>
  <si>
    <t>Con banda impresa en policromía - Envoltura papel foil plateado y banda impresa litográficamente en policromía. Impreso a dos tintas</t>
  </si>
  <si>
    <t>5 cms de ancho x 2.8 de alto x 0.5 cms - Peso 7 gramos</t>
  </si>
  <si>
    <t>Peso 4 gramos</t>
  </si>
  <si>
    <t>Precio ofertado incluido Iva</t>
  </si>
  <si>
    <t>Precio ofertado incluido IVA</t>
  </si>
  <si>
    <t>Precio máximo con Iva incluido</t>
  </si>
  <si>
    <t>5,5 cms ó 6.3 cms de diametro</t>
  </si>
  <si>
    <t>Envoltura tipo Twiss impreso a dos tintas - Envoltura interior de papel blanco - Los caramelos deberán venir empacados en bolsas de 50 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</si>
</sst>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\ _€_-;\-* #,##0\ _€_-;_-* &quot;-&quot;??\ _€_-;_-@_-"/>
    <numFmt numFmtId="165" formatCode="[$$-240A]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 vertical="center" wrapText="1"/>
    </xf>
    <xf numFmtId="165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5" fontId="0" fillId="2" borderId="1" xfId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0" fillId="0" borderId="5" xfId="1" applyNumberFormat="1" applyFont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4" fontId="0" fillId="0" borderId="6" xfId="1" applyNumberFormat="1" applyFont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22" workbookViewId="0">
      <selection activeCell="G20" sqref="G20"/>
    </sheetView>
  </sheetViews>
  <sheetFormatPr baseColWidth="10" defaultRowHeight="15" x14ac:dyDescent="0.25"/>
  <cols>
    <col min="1" max="1" width="11.42578125" style="3"/>
    <col min="2" max="2" width="21.5703125" style="3" customWidth="1"/>
    <col min="3" max="3" width="15.85546875" style="3" customWidth="1"/>
    <col min="4" max="4" width="12.42578125" style="3" customWidth="1"/>
    <col min="5" max="5" width="21" style="3" customWidth="1"/>
    <col min="6" max="6" width="39.85546875" style="3" customWidth="1"/>
    <col min="7" max="7" width="20.7109375" style="3" customWidth="1"/>
    <col min="8" max="9" width="21.7109375" style="3" customWidth="1"/>
    <col min="10" max="10" width="22.42578125" style="3" customWidth="1"/>
    <col min="11" max="11" width="16.7109375" style="20" customWidth="1"/>
    <col min="12" max="12" width="23.140625" style="3" customWidth="1"/>
    <col min="13" max="13" width="17.85546875" style="3" customWidth="1"/>
    <col min="14" max="16384" width="11.42578125" style="3"/>
  </cols>
  <sheetData>
    <row r="1" spans="1:13" ht="33" customHeight="1" x14ac:dyDescent="0.25">
      <c r="A1" s="32" t="s">
        <v>137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33" customHeight="1" x14ac:dyDescent="0.25">
      <c r="A2" s="31" t="s">
        <v>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30" x14ac:dyDescent="0.25">
      <c r="A3" s="2" t="s">
        <v>4</v>
      </c>
      <c r="B3" s="2" t="s">
        <v>1</v>
      </c>
      <c r="C3" s="2" t="s">
        <v>22</v>
      </c>
      <c r="D3" s="2" t="s">
        <v>0</v>
      </c>
      <c r="E3" s="2" t="s">
        <v>7</v>
      </c>
      <c r="F3" s="2" t="s">
        <v>5</v>
      </c>
      <c r="G3" s="2" t="s">
        <v>6</v>
      </c>
      <c r="H3" s="2" t="s">
        <v>2</v>
      </c>
      <c r="I3" s="2" t="s">
        <v>68</v>
      </c>
      <c r="J3" s="2" t="s">
        <v>8</v>
      </c>
      <c r="K3" s="18" t="s">
        <v>136</v>
      </c>
      <c r="L3" s="5" t="s">
        <v>24</v>
      </c>
      <c r="M3" s="1" t="s">
        <v>160</v>
      </c>
    </row>
    <row r="4" spans="1:13" ht="60.75" customHeight="1" x14ac:dyDescent="0.25">
      <c r="A4" s="5">
        <v>1</v>
      </c>
      <c r="B4" s="5" t="s">
        <v>9</v>
      </c>
      <c r="C4" s="10">
        <v>3000</v>
      </c>
      <c r="D4" s="5" t="s">
        <v>10</v>
      </c>
      <c r="E4" s="5" t="s">
        <v>12</v>
      </c>
      <c r="F4" s="5" t="s">
        <v>11</v>
      </c>
      <c r="G4" s="5" t="s">
        <v>21</v>
      </c>
      <c r="H4" s="5" t="s">
        <v>25</v>
      </c>
      <c r="I4" s="1" t="s">
        <v>69</v>
      </c>
      <c r="J4" s="1" t="s">
        <v>120</v>
      </c>
      <c r="K4" s="14">
        <v>27000</v>
      </c>
      <c r="L4" s="9">
        <f t="shared" ref="L4:L26" si="0">K4*C4</f>
        <v>81000000</v>
      </c>
      <c r="M4" s="1"/>
    </row>
    <row r="5" spans="1:13" ht="126.75" customHeight="1" x14ac:dyDescent="0.25">
      <c r="A5" s="5">
        <v>2</v>
      </c>
      <c r="B5" s="1" t="s">
        <v>121</v>
      </c>
      <c r="C5" s="10">
        <v>2000</v>
      </c>
      <c r="D5" s="5">
        <v>1</v>
      </c>
      <c r="E5" s="5" t="s">
        <v>28</v>
      </c>
      <c r="F5" s="5" t="s">
        <v>27</v>
      </c>
      <c r="G5" s="5" t="s">
        <v>29</v>
      </c>
      <c r="H5" s="5" t="s">
        <v>26</v>
      </c>
      <c r="I5" s="1" t="s">
        <v>26</v>
      </c>
      <c r="J5" s="5" t="s">
        <v>23</v>
      </c>
      <c r="K5" s="14">
        <v>5677</v>
      </c>
      <c r="L5" s="9">
        <f t="shared" si="0"/>
        <v>11354000</v>
      </c>
      <c r="M5" s="1"/>
    </row>
    <row r="6" spans="1:13" ht="51" customHeight="1" x14ac:dyDescent="0.25">
      <c r="A6" s="5">
        <v>3</v>
      </c>
      <c r="B6" s="1" t="s">
        <v>117</v>
      </c>
      <c r="C6" s="10">
        <v>2000</v>
      </c>
      <c r="D6" s="5">
        <v>1</v>
      </c>
      <c r="E6" s="5" t="s">
        <v>30</v>
      </c>
      <c r="F6" s="1" t="s">
        <v>116</v>
      </c>
      <c r="G6" s="1" t="s">
        <v>118</v>
      </c>
      <c r="H6" s="1" t="s">
        <v>26</v>
      </c>
      <c r="I6" s="1" t="s">
        <v>55</v>
      </c>
      <c r="J6" s="1" t="s">
        <v>119</v>
      </c>
      <c r="K6" s="14">
        <v>4030</v>
      </c>
      <c r="L6" s="9">
        <f t="shared" si="0"/>
        <v>8060000</v>
      </c>
      <c r="M6" s="1"/>
    </row>
    <row r="7" spans="1:13" ht="58.5" customHeight="1" x14ac:dyDescent="0.25">
      <c r="A7" s="5">
        <v>4</v>
      </c>
      <c r="B7" s="5" t="s">
        <v>13</v>
      </c>
      <c r="C7" s="10">
        <v>4000</v>
      </c>
      <c r="D7" s="5">
        <v>1</v>
      </c>
      <c r="E7" s="1" t="s">
        <v>30</v>
      </c>
      <c r="F7" s="1" t="s">
        <v>115</v>
      </c>
      <c r="G7" s="1" t="s">
        <v>35</v>
      </c>
      <c r="H7" s="1" t="s">
        <v>31</v>
      </c>
      <c r="I7" s="1" t="s">
        <v>114</v>
      </c>
      <c r="J7" s="5"/>
      <c r="K7" s="14">
        <v>6500</v>
      </c>
      <c r="L7" s="9">
        <f t="shared" si="0"/>
        <v>26000000</v>
      </c>
      <c r="M7" s="1"/>
    </row>
    <row r="8" spans="1:13" ht="38.25" customHeight="1" x14ac:dyDescent="0.25">
      <c r="A8" s="5">
        <v>5</v>
      </c>
      <c r="B8" s="1" t="s">
        <v>123</v>
      </c>
      <c r="C8" s="10">
        <v>2000</v>
      </c>
      <c r="D8" s="5">
        <v>1</v>
      </c>
      <c r="E8" s="1" t="s">
        <v>30</v>
      </c>
      <c r="F8" s="1" t="s">
        <v>127</v>
      </c>
      <c r="G8" s="1" t="s">
        <v>124</v>
      </c>
      <c r="H8" s="1" t="s">
        <v>126</v>
      </c>
      <c r="I8" s="1" t="s">
        <v>26</v>
      </c>
      <c r="J8" s="1" t="s">
        <v>125</v>
      </c>
      <c r="K8" s="14">
        <v>2500</v>
      </c>
      <c r="L8" s="9">
        <f t="shared" si="0"/>
        <v>5000000</v>
      </c>
      <c r="M8" s="1"/>
    </row>
    <row r="9" spans="1:13" ht="45" x14ac:dyDescent="0.25">
      <c r="A9" s="5">
        <v>6</v>
      </c>
      <c r="B9" s="1" t="s">
        <v>154</v>
      </c>
      <c r="C9" s="10">
        <v>20000</v>
      </c>
      <c r="D9" s="5">
        <v>1</v>
      </c>
      <c r="E9" s="5"/>
      <c r="F9" s="1" t="s">
        <v>36</v>
      </c>
      <c r="G9" s="5"/>
      <c r="H9" s="1" t="s">
        <v>122</v>
      </c>
      <c r="I9" s="1" t="s">
        <v>26</v>
      </c>
      <c r="J9" s="5"/>
      <c r="K9" s="14">
        <v>918</v>
      </c>
      <c r="L9" s="9">
        <f t="shared" si="0"/>
        <v>18360000</v>
      </c>
      <c r="M9" s="1"/>
    </row>
    <row r="10" spans="1:13" ht="75" x14ac:dyDescent="0.25">
      <c r="A10" s="5">
        <v>7</v>
      </c>
      <c r="B10" s="1" t="s">
        <v>153</v>
      </c>
      <c r="C10" s="10">
        <v>120000</v>
      </c>
      <c r="D10" s="1" t="s">
        <v>34</v>
      </c>
      <c r="E10" s="1" t="s">
        <v>33</v>
      </c>
      <c r="F10" s="1" t="s">
        <v>44</v>
      </c>
      <c r="G10" s="5"/>
      <c r="H10" s="5"/>
      <c r="I10" s="1" t="s">
        <v>26</v>
      </c>
      <c r="J10" s="1" t="s">
        <v>32</v>
      </c>
      <c r="K10" s="14">
        <v>392</v>
      </c>
      <c r="L10" s="9">
        <f t="shared" si="0"/>
        <v>47040000</v>
      </c>
      <c r="M10" s="1"/>
    </row>
    <row r="11" spans="1:13" ht="45" x14ac:dyDescent="0.25">
      <c r="A11" s="5">
        <v>8</v>
      </c>
      <c r="B11" s="5" t="s">
        <v>155</v>
      </c>
      <c r="C11" s="10">
        <v>40000</v>
      </c>
      <c r="D11" s="5">
        <v>1</v>
      </c>
      <c r="E11" s="1" t="s">
        <v>33</v>
      </c>
      <c r="F11" s="1" t="s">
        <v>37</v>
      </c>
      <c r="G11" s="5"/>
      <c r="H11" s="5"/>
      <c r="I11" s="1" t="s">
        <v>26</v>
      </c>
      <c r="J11" s="5" t="s">
        <v>156</v>
      </c>
      <c r="K11" s="14">
        <v>419</v>
      </c>
      <c r="L11" s="9">
        <f t="shared" si="0"/>
        <v>16760000</v>
      </c>
      <c r="M11" s="1"/>
    </row>
    <row r="12" spans="1:13" ht="60" x14ac:dyDescent="0.25">
      <c r="A12" s="5">
        <v>9</v>
      </c>
      <c r="B12" s="1" t="s">
        <v>38</v>
      </c>
      <c r="C12" s="10">
        <v>1000</v>
      </c>
      <c r="D12" s="1" t="s">
        <v>39</v>
      </c>
      <c r="E12" s="1" t="s">
        <v>43</v>
      </c>
      <c r="F12" s="1" t="s">
        <v>42</v>
      </c>
      <c r="G12" s="1" t="s">
        <v>41</v>
      </c>
      <c r="H12" s="1" t="s">
        <v>45</v>
      </c>
      <c r="I12" s="1" t="s">
        <v>26</v>
      </c>
      <c r="J12" s="5" t="s">
        <v>40</v>
      </c>
      <c r="K12" s="14">
        <v>2318</v>
      </c>
      <c r="L12" s="9">
        <f t="shared" si="0"/>
        <v>2318000</v>
      </c>
      <c r="M12" s="1"/>
    </row>
    <row r="13" spans="1:13" ht="90" x14ac:dyDescent="0.25">
      <c r="A13" s="5">
        <v>10</v>
      </c>
      <c r="B13" s="5" t="s">
        <v>14</v>
      </c>
      <c r="C13" s="10">
        <v>1000</v>
      </c>
      <c r="D13" s="5">
        <v>1</v>
      </c>
      <c r="E13" s="1" t="s">
        <v>33</v>
      </c>
      <c r="F13" s="1" t="s">
        <v>70</v>
      </c>
      <c r="G13" s="1" t="s">
        <v>47</v>
      </c>
      <c r="H13" s="5"/>
      <c r="I13" s="1" t="s">
        <v>26</v>
      </c>
      <c r="J13" s="5"/>
      <c r="K13" s="14">
        <v>3850</v>
      </c>
      <c r="L13" s="9">
        <f t="shared" si="0"/>
        <v>3850000</v>
      </c>
      <c r="M13" s="1"/>
    </row>
    <row r="14" spans="1:13" ht="45" x14ac:dyDescent="0.25">
      <c r="A14" s="5">
        <v>11</v>
      </c>
      <c r="B14" s="1" t="s">
        <v>91</v>
      </c>
      <c r="C14" s="10">
        <v>1000</v>
      </c>
      <c r="D14" s="5">
        <v>1</v>
      </c>
      <c r="E14" s="1" t="s">
        <v>33</v>
      </c>
      <c r="F14" s="1" t="s">
        <v>92</v>
      </c>
      <c r="G14" s="1" t="s">
        <v>93</v>
      </c>
      <c r="H14" s="1" t="s">
        <v>90</v>
      </c>
      <c r="I14" s="1" t="s">
        <v>26</v>
      </c>
      <c r="J14" s="5"/>
      <c r="K14" s="14">
        <v>3898</v>
      </c>
      <c r="L14" s="9">
        <f t="shared" si="0"/>
        <v>3898000</v>
      </c>
      <c r="M14" s="1"/>
    </row>
    <row r="15" spans="1:13" ht="97.5" customHeight="1" x14ac:dyDescent="0.25">
      <c r="A15" s="5">
        <v>12</v>
      </c>
      <c r="B15" s="1" t="s">
        <v>48</v>
      </c>
      <c r="C15" s="11">
        <v>3000</v>
      </c>
      <c r="D15" s="5">
        <v>1</v>
      </c>
      <c r="E15" s="1" t="s">
        <v>138</v>
      </c>
      <c r="F15" s="5"/>
      <c r="G15" s="1" t="s">
        <v>94</v>
      </c>
      <c r="H15" s="1" t="s">
        <v>95</v>
      </c>
      <c r="I15" s="1" t="s">
        <v>26</v>
      </c>
      <c r="J15" s="1" t="s">
        <v>139</v>
      </c>
      <c r="K15" s="14">
        <v>2770</v>
      </c>
      <c r="L15" s="9">
        <f t="shared" si="0"/>
        <v>8310000</v>
      </c>
      <c r="M15" s="1"/>
    </row>
    <row r="16" spans="1:13" ht="81.75" customHeight="1" x14ac:dyDescent="0.25">
      <c r="A16" s="5">
        <v>13</v>
      </c>
      <c r="B16" s="6" t="s">
        <v>15</v>
      </c>
      <c r="C16" s="10">
        <v>1000</v>
      </c>
      <c r="D16" s="5">
        <v>1</v>
      </c>
      <c r="E16" s="1" t="s">
        <v>33</v>
      </c>
      <c r="F16" s="1" t="s">
        <v>96</v>
      </c>
      <c r="G16" s="5" t="s">
        <v>97</v>
      </c>
      <c r="H16" s="1" t="s">
        <v>100</v>
      </c>
      <c r="I16" s="1" t="s">
        <v>26</v>
      </c>
      <c r="J16" s="5"/>
      <c r="K16" s="14">
        <v>3960</v>
      </c>
      <c r="L16" s="9">
        <f t="shared" si="0"/>
        <v>3960000</v>
      </c>
      <c r="M16" s="1"/>
    </row>
    <row r="17" spans="1:13" ht="45" x14ac:dyDescent="0.25">
      <c r="A17" s="5">
        <v>14</v>
      </c>
      <c r="B17" s="4" t="s">
        <v>140</v>
      </c>
      <c r="C17" s="10">
        <v>2000</v>
      </c>
      <c r="D17" s="5">
        <v>1</v>
      </c>
      <c r="E17" s="1" t="s">
        <v>30</v>
      </c>
      <c r="F17" s="1" t="s">
        <v>101</v>
      </c>
      <c r="G17" s="5" t="s">
        <v>99</v>
      </c>
      <c r="H17" s="1" t="s">
        <v>26</v>
      </c>
      <c r="I17" s="1" t="s">
        <v>55</v>
      </c>
      <c r="J17" s="5"/>
      <c r="K17" s="14">
        <v>5506</v>
      </c>
      <c r="L17" s="9">
        <f t="shared" si="0"/>
        <v>11012000</v>
      </c>
      <c r="M17" s="1"/>
    </row>
    <row r="18" spans="1:13" ht="84.75" customHeight="1" x14ac:dyDescent="0.25">
      <c r="A18" s="5">
        <v>15</v>
      </c>
      <c r="B18" s="6" t="s">
        <v>16</v>
      </c>
      <c r="C18" s="10">
        <v>2000</v>
      </c>
      <c r="D18" s="5">
        <v>1</v>
      </c>
      <c r="E18" s="1" t="s">
        <v>33</v>
      </c>
      <c r="F18" s="1" t="s">
        <v>102</v>
      </c>
      <c r="G18" s="5" t="s">
        <v>89</v>
      </c>
      <c r="H18" s="1" t="s">
        <v>103</v>
      </c>
      <c r="I18" s="1" t="s">
        <v>26</v>
      </c>
      <c r="J18" s="5" t="s">
        <v>88</v>
      </c>
      <c r="K18" s="14">
        <v>1120</v>
      </c>
      <c r="L18" s="9">
        <f t="shared" si="0"/>
        <v>2240000</v>
      </c>
      <c r="M18" s="1"/>
    </row>
    <row r="19" spans="1:13" ht="129.75" customHeight="1" x14ac:dyDescent="0.25">
      <c r="A19" s="7">
        <v>16</v>
      </c>
      <c r="B19" s="18" t="s">
        <v>146</v>
      </c>
      <c r="C19" s="13">
        <v>50000</v>
      </c>
      <c r="D19" s="18" t="s">
        <v>147</v>
      </c>
      <c r="E19" s="7"/>
      <c r="F19" s="18" t="s">
        <v>148</v>
      </c>
      <c r="G19" s="18" t="s">
        <v>158</v>
      </c>
      <c r="H19" s="7"/>
      <c r="I19" s="7"/>
      <c r="J19" s="18" t="s">
        <v>157</v>
      </c>
      <c r="K19" s="14">
        <f>(2622/30)+40</f>
        <v>127.4</v>
      </c>
      <c r="L19" s="14">
        <f t="shared" si="0"/>
        <v>6370000</v>
      </c>
      <c r="M19" s="1"/>
    </row>
    <row r="20" spans="1:13" ht="122.25" customHeight="1" x14ac:dyDescent="0.25">
      <c r="A20" s="7">
        <v>17</v>
      </c>
      <c r="B20" s="18" t="s">
        <v>149</v>
      </c>
      <c r="C20" s="13">
        <v>50000</v>
      </c>
      <c r="D20" s="18" t="s">
        <v>150</v>
      </c>
      <c r="E20" s="7"/>
      <c r="F20" s="18" t="s">
        <v>151</v>
      </c>
      <c r="G20" s="7" t="s">
        <v>159</v>
      </c>
      <c r="H20" s="7"/>
      <c r="I20" s="7"/>
      <c r="J20" s="18" t="s">
        <v>164</v>
      </c>
      <c r="K20" s="14">
        <f>(3567/100)+40</f>
        <v>75.67</v>
      </c>
      <c r="L20" s="14">
        <f t="shared" si="0"/>
        <v>3783500</v>
      </c>
      <c r="M20" s="1"/>
    </row>
    <row r="21" spans="1:13" ht="52.5" customHeight="1" x14ac:dyDescent="0.25">
      <c r="A21" s="5">
        <v>18</v>
      </c>
      <c r="B21" s="7" t="s">
        <v>17</v>
      </c>
      <c r="C21" s="13">
        <v>10000</v>
      </c>
      <c r="D21" s="1" t="s">
        <v>34</v>
      </c>
      <c r="E21" s="5"/>
      <c r="F21" s="1" t="s">
        <v>105</v>
      </c>
      <c r="G21" s="5" t="s">
        <v>104</v>
      </c>
      <c r="H21" s="1" t="s">
        <v>55</v>
      </c>
      <c r="I21" s="1" t="s">
        <v>26</v>
      </c>
      <c r="J21" s="1" t="s">
        <v>106</v>
      </c>
      <c r="K21" s="14">
        <v>380</v>
      </c>
      <c r="L21" s="9">
        <f t="shared" si="0"/>
        <v>3800000</v>
      </c>
      <c r="M21" s="1"/>
    </row>
    <row r="22" spans="1:13" ht="156.75" customHeight="1" x14ac:dyDescent="0.25">
      <c r="A22" s="5">
        <v>19</v>
      </c>
      <c r="B22" s="5" t="s">
        <v>18</v>
      </c>
      <c r="C22" s="10">
        <v>1000</v>
      </c>
      <c r="D22" s="5">
        <v>1</v>
      </c>
      <c r="E22" s="1" t="s">
        <v>98</v>
      </c>
      <c r="F22" s="1" t="s">
        <v>109</v>
      </c>
      <c r="G22" s="1" t="s">
        <v>108</v>
      </c>
      <c r="H22" s="1" t="s">
        <v>26</v>
      </c>
      <c r="I22" s="1" t="s">
        <v>55</v>
      </c>
      <c r="J22" s="1" t="s">
        <v>107</v>
      </c>
      <c r="K22" s="14">
        <v>18000</v>
      </c>
      <c r="L22" s="9">
        <f t="shared" si="0"/>
        <v>18000000</v>
      </c>
      <c r="M22" s="1"/>
    </row>
    <row r="23" spans="1:13" ht="75" x14ac:dyDescent="0.25">
      <c r="A23" s="5">
        <v>20</v>
      </c>
      <c r="B23" s="5" t="s">
        <v>19</v>
      </c>
      <c r="C23" s="10">
        <v>2000</v>
      </c>
      <c r="D23" s="5">
        <v>1</v>
      </c>
      <c r="E23" s="1" t="s">
        <v>33</v>
      </c>
      <c r="F23" s="1" t="s">
        <v>66</v>
      </c>
      <c r="G23" s="5" t="s">
        <v>63</v>
      </c>
      <c r="H23" s="1" t="s">
        <v>64</v>
      </c>
      <c r="I23" s="1" t="s">
        <v>26</v>
      </c>
      <c r="J23" s="1" t="s">
        <v>65</v>
      </c>
      <c r="K23" s="14">
        <v>1719</v>
      </c>
      <c r="L23" s="9">
        <f t="shared" si="0"/>
        <v>3438000</v>
      </c>
      <c r="M23" s="1"/>
    </row>
    <row r="24" spans="1:13" ht="36" customHeight="1" x14ac:dyDescent="0.25">
      <c r="A24" s="5">
        <v>21</v>
      </c>
      <c r="B24" s="4" t="s">
        <v>46</v>
      </c>
      <c r="C24" s="10">
        <v>2000</v>
      </c>
      <c r="D24" s="5">
        <v>1</v>
      </c>
      <c r="E24" s="1" t="s">
        <v>33</v>
      </c>
      <c r="F24" s="1" t="s">
        <v>62</v>
      </c>
      <c r="G24" s="1" t="s">
        <v>61</v>
      </c>
      <c r="H24" s="1" t="s">
        <v>67</v>
      </c>
      <c r="I24" s="1" t="s">
        <v>26</v>
      </c>
      <c r="J24" s="1"/>
      <c r="K24" s="14">
        <v>2850</v>
      </c>
      <c r="L24" s="9">
        <f t="shared" si="0"/>
        <v>5700000</v>
      </c>
      <c r="M24" s="1"/>
    </row>
    <row r="25" spans="1:13" ht="60" x14ac:dyDescent="0.25">
      <c r="A25" s="5">
        <v>22</v>
      </c>
      <c r="B25" s="5" t="s">
        <v>20</v>
      </c>
      <c r="C25" s="10">
        <v>1000</v>
      </c>
      <c r="D25" s="5">
        <v>1</v>
      </c>
      <c r="E25" s="1" t="s">
        <v>33</v>
      </c>
      <c r="F25" s="1" t="s">
        <v>112</v>
      </c>
      <c r="G25" s="5" t="s">
        <v>111</v>
      </c>
      <c r="H25" s="1" t="s">
        <v>100</v>
      </c>
      <c r="I25" s="1" t="s">
        <v>26</v>
      </c>
      <c r="J25" s="1" t="s">
        <v>113</v>
      </c>
      <c r="K25" s="19">
        <v>5707</v>
      </c>
      <c r="L25" s="9">
        <f t="shared" si="0"/>
        <v>5707000</v>
      </c>
      <c r="M25" s="1"/>
    </row>
    <row r="26" spans="1:13" ht="45" x14ac:dyDescent="0.25">
      <c r="A26" s="5">
        <v>23</v>
      </c>
      <c r="B26" s="18" t="s">
        <v>110</v>
      </c>
      <c r="C26" s="13">
        <v>1000</v>
      </c>
      <c r="D26" s="5">
        <v>1</v>
      </c>
      <c r="E26" s="1" t="s">
        <v>33</v>
      </c>
      <c r="F26" s="5"/>
      <c r="G26" s="5"/>
      <c r="H26" s="1" t="s">
        <v>67</v>
      </c>
      <c r="I26" s="1" t="s">
        <v>26</v>
      </c>
      <c r="J26" s="1" t="s">
        <v>135</v>
      </c>
      <c r="K26" s="14">
        <v>3920</v>
      </c>
      <c r="L26" s="9">
        <f t="shared" si="0"/>
        <v>3920000</v>
      </c>
      <c r="M26" s="1"/>
    </row>
    <row r="27" spans="1:13" x14ac:dyDescent="0.25">
      <c r="A27" s="29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9">
        <f>SUM(L4:L26)</f>
        <v>299880500</v>
      </c>
      <c r="M27" s="1"/>
    </row>
  </sheetData>
  <mergeCells count="3">
    <mergeCell ref="A27:K27"/>
    <mergeCell ref="A2:M2"/>
    <mergeCell ref="A1:M1"/>
  </mergeCells>
  <pageMargins left="0.7" right="0.7" top="0.75" bottom="0.75" header="0.3" footer="0.3"/>
  <pageSetup scale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M6" sqref="M6"/>
    </sheetView>
  </sheetViews>
  <sheetFormatPr baseColWidth="10" defaultRowHeight="15" x14ac:dyDescent="0.25"/>
  <cols>
    <col min="1" max="1" width="11.42578125" style="15"/>
    <col min="2" max="2" width="18.5703125" style="3" customWidth="1"/>
    <col min="3" max="4" width="11.42578125" style="3"/>
    <col min="5" max="5" width="14.5703125" style="3" customWidth="1"/>
    <col min="6" max="6" width="18.42578125" style="3" customWidth="1"/>
    <col min="7" max="7" width="16.42578125" style="3" customWidth="1"/>
    <col min="8" max="9" width="14" style="3" customWidth="1"/>
    <col min="10" max="10" width="21.140625" style="3" customWidth="1"/>
    <col min="11" max="11" width="11.42578125" style="3"/>
    <col min="12" max="12" width="20.7109375" style="3" customWidth="1"/>
    <col min="13" max="13" width="24.85546875" style="15" customWidth="1"/>
    <col min="14" max="16384" width="11.42578125" style="15"/>
  </cols>
  <sheetData>
    <row r="1" spans="1:13" ht="31.5" customHeight="1" x14ac:dyDescent="0.25">
      <c r="A1" s="33" t="s">
        <v>49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5"/>
    </row>
    <row r="2" spans="1:13" ht="28.5" customHeight="1" x14ac:dyDescent="0.25">
      <c r="A2" s="36" t="s">
        <v>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8"/>
    </row>
    <row r="3" spans="1:13" ht="60" x14ac:dyDescent="0.25">
      <c r="A3" s="2" t="s">
        <v>4</v>
      </c>
      <c r="B3" s="2" t="s">
        <v>1</v>
      </c>
      <c r="C3" s="2" t="s">
        <v>22</v>
      </c>
      <c r="D3" s="2" t="s">
        <v>0</v>
      </c>
      <c r="E3" s="2" t="s">
        <v>7</v>
      </c>
      <c r="F3" s="2" t="s">
        <v>5</v>
      </c>
      <c r="G3" s="2" t="s">
        <v>6</v>
      </c>
      <c r="H3" s="2" t="s">
        <v>2</v>
      </c>
      <c r="I3" s="2" t="s">
        <v>56</v>
      </c>
      <c r="J3" s="2" t="s">
        <v>8</v>
      </c>
      <c r="K3" s="5" t="s">
        <v>162</v>
      </c>
      <c r="L3" s="5" t="s">
        <v>24</v>
      </c>
      <c r="M3" s="5" t="s">
        <v>161</v>
      </c>
    </row>
    <row r="4" spans="1:13" ht="45" x14ac:dyDescent="0.25">
      <c r="A4" s="5">
        <v>1</v>
      </c>
      <c r="B4" s="16" t="s">
        <v>50</v>
      </c>
      <c r="C4" s="21">
        <v>20000</v>
      </c>
      <c r="D4" s="5">
        <v>1</v>
      </c>
      <c r="E4" s="1" t="s">
        <v>30</v>
      </c>
      <c r="F4" s="1" t="s">
        <v>128</v>
      </c>
      <c r="G4" s="1" t="s">
        <v>129</v>
      </c>
      <c r="H4" s="1" t="s">
        <v>26</v>
      </c>
      <c r="I4" s="1" t="s">
        <v>55</v>
      </c>
      <c r="J4" s="7"/>
      <c r="K4" s="22">
        <v>7900</v>
      </c>
      <c r="L4" s="9">
        <f t="shared" ref="L4:L16" si="0">K4*C4</f>
        <v>158000000</v>
      </c>
      <c r="M4" s="5"/>
    </row>
    <row r="5" spans="1:13" ht="90" x14ac:dyDescent="0.25">
      <c r="A5" s="5">
        <v>2</v>
      </c>
      <c r="B5" s="1" t="s">
        <v>51</v>
      </c>
      <c r="C5" s="10">
        <v>2000</v>
      </c>
      <c r="D5" s="5">
        <v>1</v>
      </c>
      <c r="E5" s="1" t="s">
        <v>30</v>
      </c>
      <c r="F5" s="1" t="s">
        <v>76</v>
      </c>
      <c r="G5" s="5" t="s">
        <v>57</v>
      </c>
      <c r="H5" s="1" t="s">
        <v>26</v>
      </c>
      <c r="I5" s="1" t="s">
        <v>55</v>
      </c>
      <c r="J5" s="18" t="s">
        <v>58</v>
      </c>
      <c r="K5" s="23">
        <v>5190</v>
      </c>
      <c r="L5" s="9">
        <f t="shared" si="0"/>
        <v>10380000</v>
      </c>
      <c r="M5" s="5"/>
    </row>
    <row r="6" spans="1:13" s="27" customFormat="1" ht="105" x14ac:dyDescent="0.25">
      <c r="A6" s="7">
        <v>3</v>
      </c>
      <c r="B6" s="18" t="s">
        <v>52</v>
      </c>
      <c r="C6" s="13">
        <v>1000</v>
      </c>
      <c r="D6" s="7">
        <v>1</v>
      </c>
      <c r="E6" s="18" t="s">
        <v>33</v>
      </c>
      <c r="F6" s="7"/>
      <c r="G6" s="7"/>
      <c r="H6" s="7"/>
      <c r="I6" s="7"/>
      <c r="J6" s="18" t="s">
        <v>152</v>
      </c>
      <c r="K6" s="26">
        <v>14000</v>
      </c>
      <c r="L6" s="14">
        <f t="shared" si="0"/>
        <v>14000000</v>
      </c>
      <c r="M6" s="7"/>
    </row>
    <row r="7" spans="1:13" s="27" customFormat="1" ht="60" x14ac:dyDescent="0.25">
      <c r="A7" s="7">
        <v>4</v>
      </c>
      <c r="B7" s="18" t="s">
        <v>145</v>
      </c>
      <c r="C7" s="13">
        <v>1000</v>
      </c>
      <c r="D7" s="7">
        <v>1</v>
      </c>
      <c r="E7" s="20" t="s">
        <v>33</v>
      </c>
      <c r="F7" s="7"/>
      <c r="G7" s="20" t="s">
        <v>144</v>
      </c>
      <c r="H7" s="18" t="s">
        <v>26</v>
      </c>
      <c r="I7" s="18" t="s">
        <v>55</v>
      </c>
      <c r="J7" s="18" t="s">
        <v>143</v>
      </c>
      <c r="K7" s="26">
        <v>14000</v>
      </c>
      <c r="L7" s="14">
        <f t="shared" si="0"/>
        <v>14000000</v>
      </c>
      <c r="M7" s="7"/>
    </row>
    <row r="8" spans="1:13" ht="30" x14ac:dyDescent="0.25">
      <c r="A8" s="5">
        <v>5</v>
      </c>
      <c r="B8" s="1" t="s">
        <v>131</v>
      </c>
      <c r="C8" s="10">
        <v>30000</v>
      </c>
      <c r="D8" s="5">
        <v>1</v>
      </c>
      <c r="E8" s="1" t="s">
        <v>33</v>
      </c>
      <c r="F8" s="1"/>
      <c r="G8" s="1" t="s">
        <v>163</v>
      </c>
      <c r="H8" s="1" t="s">
        <v>55</v>
      </c>
      <c r="I8" s="1" t="s">
        <v>26</v>
      </c>
      <c r="J8" s="18" t="s">
        <v>71</v>
      </c>
      <c r="K8" s="23">
        <v>940</v>
      </c>
      <c r="L8" s="9">
        <f t="shared" si="0"/>
        <v>28200000</v>
      </c>
      <c r="M8" s="5"/>
    </row>
    <row r="9" spans="1:13" ht="60" x14ac:dyDescent="0.25">
      <c r="A9" s="5">
        <v>7</v>
      </c>
      <c r="B9" s="1" t="s">
        <v>72</v>
      </c>
      <c r="C9" s="10">
        <v>3000</v>
      </c>
      <c r="D9" s="1">
        <v>1</v>
      </c>
      <c r="E9" s="1" t="s">
        <v>30</v>
      </c>
      <c r="F9" s="1" t="s">
        <v>130</v>
      </c>
      <c r="G9" s="1" t="s">
        <v>73</v>
      </c>
      <c r="H9" s="1" t="s">
        <v>55</v>
      </c>
      <c r="I9" s="1" t="s">
        <v>26</v>
      </c>
      <c r="J9" s="18" t="s">
        <v>71</v>
      </c>
      <c r="K9" s="23">
        <v>1400</v>
      </c>
      <c r="L9" s="9">
        <f t="shared" si="0"/>
        <v>4200000</v>
      </c>
      <c r="M9" s="5"/>
    </row>
    <row r="10" spans="1:13" ht="101.25" customHeight="1" x14ac:dyDescent="0.25">
      <c r="A10" s="5">
        <v>8</v>
      </c>
      <c r="B10" s="1" t="s">
        <v>53</v>
      </c>
      <c r="C10" s="11">
        <v>1000</v>
      </c>
      <c r="D10" s="5">
        <v>1</v>
      </c>
      <c r="E10" s="1" t="s">
        <v>33</v>
      </c>
      <c r="F10" s="1" t="s">
        <v>133</v>
      </c>
      <c r="G10" s="1" t="s">
        <v>74</v>
      </c>
      <c r="H10" s="1" t="s">
        <v>132</v>
      </c>
      <c r="I10" s="1" t="s">
        <v>26</v>
      </c>
      <c r="J10" s="18" t="s">
        <v>75</v>
      </c>
      <c r="K10" s="23">
        <v>6647</v>
      </c>
      <c r="L10" s="9">
        <f t="shared" si="0"/>
        <v>6647000</v>
      </c>
      <c r="M10" s="5"/>
    </row>
    <row r="11" spans="1:13" ht="30" x14ac:dyDescent="0.25">
      <c r="A11" s="5">
        <v>9</v>
      </c>
      <c r="B11" s="1" t="s">
        <v>78</v>
      </c>
      <c r="C11" s="10">
        <v>1000</v>
      </c>
      <c r="D11" s="1">
        <v>1</v>
      </c>
      <c r="E11" s="1" t="s">
        <v>33</v>
      </c>
      <c r="F11" s="1"/>
      <c r="G11" s="1" t="s">
        <v>77</v>
      </c>
      <c r="H11" s="1"/>
      <c r="I11" s="1"/>
      <c r="J11" s="5"/>
      <c r="K11" s="23">
        <v>3300</v>
      </c>
      <c r="L11" s="9">
        <f t="shared" si="0"/>
        <v>3300000</v>
      </c>
      <c r="M11" s="5"/>
    </row>
    <row r="12" spans="1:13" ht="60" x14ac:dyDescent="0.25">
      <c r="A12" s="5">
        <v>10</v>
      </c>
      <c r="B12" s="1" t="s">
        <v>142</v>
      </c>
      <c r="C12" s="10">
        <v>2000</v>
      </c>
      <c r="D12" s="5">
        <v>1</v>
      </c>
      <c r="E12" s="1"/>
      <c r="F12" s="1"/>
      <c r="G12" s="1"/>
      <c r="H12" s="5"/>
      <c r="I12" s="5"/>
      <c r="J12" s="1" t="s">
        <v>71</v>
      </c>
      <c r="K12" s="23">
        <v>4350</v>
      </c>
      <c r="L12" s="9">
        <f t="shared" si="0"/>
        <v>8700000</v>
      </c>
      <c r="M12" s="5"/>
    </row>
    <row r="13" spans="1:13" ht="45" x14ac:dyDescent="0.25">
      <c r="A13" s="5">
        <v>11</v>
      </c>
      <c r="B13" s="1" t="s">
        <v>60</v>
      </c>
      <c r="C13" s="10">
        <v>2000</v>
      </c>
      <c r="D13" s="5">
        <v>1</v>
      </c>
      <c r="E13" s="1" t="s">
        <v>30</v>
      </c>
      <c r="F13" s="1" t="s">
        <v>134</v>
      </c>
      <c r="G13" s="1" t="s">
        <v>59</v>
      </c>
      <c r="H13" s="1" t="s">
        <v>26</v>
      </c>
      <c r="I13" s="1" t="s">
        <v>55</v>
      </c>
      <c r="J13" s="28" t="s">
        <v>71</v>
      </c>
      <c r="K13" s="23">
        <v>10000</v>
      </c>
      <c r="L13" s="9">
        <f t="shared" si="0"/>
        <v>20000000</v>
      </c>
      <c r="M13" s="5"/>
    </row>
    <row r="14" spans="1:13" ht="45" x14ac:dyDescent="0.25">
      <c r="A14" s="5">
        <v>12</v>
      </c>
      <c r="B14" s="1" t="s">
        <v>83</v>
      </c>
      <c r="C14" s="10">
        <v>1000</v>
      </c>
      <c r="D14" s="5">
        <v>1</v>
      </c>
      <c r="E14" s="1" t="s">
        <v>33</v>
      </c>
      <c r="F14" s="1" t="s">
        <v>87</v>
      </c>
      <c r="G14" s="1" t="s">
        <v>86</v>
      </c>
      <c r="H14" s="1" t="s">
        <v>84</v>
      </c>
      <c r="I14" s="1" t="s">
        <v>85</v>
      </c>
      <c r="J14" s="28" t="s">
        <v>71</v>
      </c>
      <c r="K14" s="23">
        <v>2369</v>
      </c>
      <c r="L14" s="9">
        <f t="shared" si="0"/>
        <v>2369000</v>
      </c>
      <c r="M14" s="5"/>
    </row>
    <row r="15" spans="1:13" ht="60" x14ac:dyDescent="0.25">
      <c r="A15" s="5">
        <v>13</v>
      </c>
      <c r="B15" s="1" t="s">
        <v>141</v>
      </c>
      <c r="C15" s="10">
        <v>2000</v>
      </c>
      <c r="D15" s="5">
        <v>1</v>
      </c>
      <c r="E15" s="1" t="s">
        <v>30</v>
      </c>
      <c r="F15" s="1" t="s">
        <v>76</v>
      </c>
      <c r="G15" s="1" t="s">
        <v>82</v>
      </c>
      <c r="H15" s="1" t="s">
        <v>26</v>
      </c>
      <c r="I15" s="1" t="s">
        <v>55</v>
      </c>
      <c r="J15" s="1" t="s">
        <v>81</v>
      </c>
      <c r="K15" s="23">
        <v>4910</v>
      </c>
      <c r="L15" s="9">
        <f t="shared" si="0"/>
        <v>9820000</v>
      </c>
      <c r="M15" s="5"/>
    </row>
    <row r="16" spans="1:13" ht="75" x14ac:dyDescent="0.25">
      <c r="A16" s="5">
        <v>14</v>
      </c>
      <c r="B16" s="17" t="s">
        <v>54</v>
      </c>
      <c r="C16" s="24">
        <v>1000</v>
      </c>
      <c r="D16" s="5">
        <v>1</v>
      </c>
      <c r="E16" s="1"/>
      <c r="F16" s="1"/>
      <c r="G16" s="1" t="s">
        <v>79</v>
      </c>
      <c r="H16" s="5"/>
      <c r="I16" s="5"/>
      <c r="J16" s="1" t="s">
        <v>80</v>
      </c>
      <c r="K16" s="25">
        <v>14000</v>
      </c>
      <c r="L16" s="9">
        <f t="shared" si="0"/>
        <v>14000000</v>
      </c>
      <c r="M16" s="5"/>
    </row>
    <row r="17" spans="1:13" x14ac:dyDescent="0.25">
      <c r="A17" s="5"/>
      <c r="B17" s="4"/>
      <c r="C17" s="10"/>
      <c r="D17" s="5"/>
      <c r="E17" s="5"/>
      <c r="F17" s="5"/>
      <c r="G17" s="5"/>
      <c r="H17" s="5"/>
      <c r="I17" s="5"/>
      <c r="J17" s="5"/>
      <c r="K17" s="12"/>
      <c r="L17" s="9">
        <f>SUM(L4:L16)</f>
        <v>293616000</v>
      </c>
      <c r="M17" s="8"/>
    </row>
  </sheetData>
  <mergeCells count="2">
    <mergeCell ref="A1:M1"/>
    <mergeCell ref="A2:M2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LÍNEA 1 OFICINA</vt:lpstr>
      <vt:lpstr>LINEA 2 PROMOCIÓN Y PREVENCIÓN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Contreras Pulido</dc:creator>
  <cp:lastModifiedBy>syc</cp:lastModifiedBy>
  <dcterms:created xsi:type="dcterms:W3CDTF">2011-07-28T19:32:47Z</dcterms:created>
  <dcterms:modified xsi:type="dcterms:W3CDTF">2011-08-03T22:16:16Z</dcterms:modified>
</cp:coreProperties>
</file>