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46060" windowHeight="24520" tabRatio="780" activeTab="0"/>
  </bookViews>
  <sheets>
    <sheet name="2.4.1. Experiencia" sheetId="1" r:id="rId1"/>
    <sheet name="2.4.2.Equipo Trabajo" sheetId="2" r:id="rId2"/>
    <sheet name="2.4.4. PLAN METODOLOGICO" sheetId="3" r:id="rId3"/>
    <sheet name="2.4.5. Certificacion_Edificios" sheetId="4" r:id="rId4"/>
    <sheet name="3.2.1.EVALUACION ECONOMICA" sheetId="5" r:id="rId5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Revisar para pedir actualizada.
</t>
        </r>
      </text>
    </comment>
  </commentList>
</comments>
</file>

<file path=xl/sharedStrings.xml><?xml version="1.0" encoding="utf-8"?>
<sst xmlns="http://schemas.openxmlformats.org/spreadsheetml/2006/main" count="358" uniqueCount="140">
  <si>
    <t>Nombre o Razón Social de la entidad donde se ejecutó o está en ejecución el contrato.</t>
  </si>
  <si>
    <t>Fecha de inicio de ejecución del contrato.</t>
  </si>
  <si>
    <t>Fecha de terminación del contrato o porcentaje de ejecución.</t>
  </si>
  <si>
    <t>Indicar si producto de la ejecución del contrato, se presentaron multas o sanciones al proveedor</t>
  </si>
  <si>
    <t>VERIFICACIÓN EXPERIENCIA ESPECÍFICA DEL PROPONENTE</t>
  </si>
  <si>
    <t>EVALUACIÓN ECONÓMICA</t>
  </si>
  <si>
    <t>IRON MOUNTAIN</t>
  </si>
  <si>
    <t>Certificación 1</t>
  </si>
  <si>
    <t>Certificación 2</t>
  </si>
  <si>
    <t>Certificación 3</t>
  </si>
  <si>
    <t>Certificación 4</t>
  </si>
  <si>
    <t>COLVISTA SOLUCIONES TECNOLÓGICAS INTEGRALES</t>
  </si>
  <si>
    <t>PROPONENTE:</t>
  </si>
  <si>
    <t>Valor del Contrato en Pesos Colombianos. (2 superiores a 1000 salarios mínimos)</t>
  </si>
  <si>
    <t>OBJETO
(2 Administración y almacenaje de documentos de archivo)</t>
  </si>
  <si>
    <t>UNION TEMPORAL GESTION DOCUMENTAL SUPPLA TQM</t>
  </si>
  <si>
    <t xml:space="preserve">COMSISTELCO </t>
  </si>
  <si>
    <t>MÍnimo 4 certificaciones</t>
  </si>
  <si>
    <t>EQUIPO DE TRABAJO</t>
  </si>
  <si>
    <t>Hoja de Vida Coordinador</t>
  </si>
  <si>
    <t>Hoja de Vida coordinador tecnico</t>
  </si>
  <si>
    <t>Hoja de Vida Tecnólogo Archivo</t>
  </si>
  <si>
    <t xml:space="preserve">Experiencia </t>
  </si>
  <si>
    <t>Título</t>
  </si>
  <si>
    <t>Deberá adjuntar la hoja de vida del coordinador de proyecto y de los tecnólogos.</t>
  </si>
  <si>
    <t>PLAN METODOLOGICO</t>
  </si>
  <si>
    <t xml:space="preserve">Descripción de mecanismos de control y supervisión que se adoptaran en la ejecución del contrato. </t>
  </si>
  <si>
    <t>El proponente deberá especificar la infraestructura tecnológica y de comunicaciones.</t>
  </si>
  <si>
    <t>CERTIFICACIÓN EDIFICIOS Y LOCALES</t>
  </si>
  <si>
    <t>2 -  VALORES UNITARIOS POR ACTIVIDAD ((Aplica en caso que las cantidades previstas mensuales en el valor del CAD, se excedan) 50 PUNTOS</t>
  </si>
  <si>
    <t>1-   EVALUACIÓN ECONÓMICA   (PROPUESTA ECONOMICA) 
750 PUNTOS</t>
  </si>
  <si>
    <t xml:space="preserve">Contratar un operador que por sus propios medios, con plena autonomía técnica y administrativa implemente, desarrolle y ejecute actividades de soporte para el área de registro de la subdirección de atención a la población desplazada de acción social. </t>
  </si>
  <si>
    <t xml:space="preserve">Cumple </t>
  </si>
  <si>
    <t>No</t>
  </si>
  <si>
    <t>Periodo mayor o igual a 9 meses</t>
  </si>
  <si>
    <t xml:space="preserve">Mayor o igual a $ 644.350.000
</t>
  </si>
  <si>
    <t xml:space="preserve">Certificación 1 </t>
  </si>
  <si>
    <t xml:space="preserve">Certificación 2 </t>
  </si>
  <si>
    <t>Contratar la prestación de servicios de un operador que por sus propios medios con plena autonomia tecnica y administrativa, adelante actividadades de soporte para el proceso de registro de la Subdireccion de Atención de la Población Desplazada.</t>
  </si>
  <si>
    <t>Cumple</t>
  </si>
  <si>
    <t>Banco Agrario de Colombia</t>
  </si>
  <si>
    <t>Outsourcing para el servicio de administracion de los centros de correspondencia para la logística documental ubicados en los 20 centros de operación bancaria a Nivel Nacional y Dirección General.</t>
  </si>
  <si>
    <t>Clase de actividad (Almacenaje y/o Correspondencia)</t>
  </si>
  <si>
    <t>Almacenaje y/o Correspondencia</t>
  </si>
  <si>
    <t xml:space="preserve">correspondencia </t>
  </si>
  <si>
    <t>COLVATEL S.A. ESP</t>
  </si>
  <si>
    <t xml:space="preserve">Almacenaje </t>
  </si>
  <si>
    <t>cumple</t>
  </si>
  <si>
    <t>Entidad Pública o Privada</t>
  </si>
  <si>
    <t>Agencia presidencial para la Accion Social y la Cooperacion Internacional.</t>
  </si>
  <si>
    <t>Unidad para la Atención y Reparación Integral a las Víctimas.</t>
  </si>
  <si>
    <t xml:space="preserve">Pública </t>
  </si>
  <si>
    <t>Privada</t>
  </si>
  <si>
    <t>Organigrama detallando roles de quienes participan en la ejecución del contrato.</t>
  </si>
  <si>
    <t>El contratista se obliga con Colvatel a prestar los servicios de mejoramiento adecuación sistematización y custodia del archivo sindical del cliente, en cumplimiento de la Ley General de Archivos 594 de 2000 del Archivo General de la Nación, en los términos y condiciones de su oferta final de fecha 13 de diciembre de 2011, el anexo tecnico y los estudios técnicos del cliente, documentos que hacen parte integral del presente contrato.</t>
  </si>
  <si>
    <t>Certificación cumplimiento equipo técnico. 2.4.2</t>
  </si>
  <si>
    <t xml:space="preserve">Nombre </t>
  </si>
  <si>
    <t>Jaime Antonio Vargas Camberos</t>
  </si>
  <si>
    <t>Jairo Arvey Ovalle Paez</t>
  </si>
  <si>
    <t>Jhorsiany andrea Ospina Muñoz</t>
  </si>
  <si>
    <t>N/A</t>
  </si>
  <si>
    <t>Nombre</t>
  </si>
  <si>
    <t>Relación de la infraestructura operativa (tecnología, equipos o meteriales) que se utilizarán para la ejecución del contrato.</t>
  </si>
  <si>
    <t xml:space="preserve">Ubicación </t>
  </si>
  <si>
    <t>Firma la certificación.</t>
  </si>
  <si>
    <t>Certificación adjunta.</t>
  </si>
  <si>
    <t>Calle 17 A 58-58 Bogotá</t>
  </si>
  <si>
    <t>Javier Ramirez Torres</t>
  </si>
  <si>
    <t xml:space="preserve">Cargo </t>
  </si>
  <si>
    <t>Representante legal Colvista SAS</t>
  </si>
  <si>
    <t xml:space="preserve">Prestar el servicio de custodia y administración del archivo central; verificación, recepeción y transporte de transferencias documentales de los archivos de gestión; administración del archvio de contratos de la vicepresidencia jurídica y actualización de tablas de retención documental teniendo en cuenta el sistema de gestión de calidad y seguridad de la información. </t>
  </si>
  <si>
    <t>Almacenaje</t>
  </si>
  <si>
    <t>Pública y privada</t>
  </si>
  <si>
    <t>El contratista se compromete a prestar el servicio integral de archivos y de toda la documentación que produzca la compañía en razon de su actividad, tales como pólizas, sinisestros y demás documentos relacionados con el giro ordinario del negocio, historias laborales, créditos hipotecarios, archivo del área jurídica, paquetes contables, sarlaf, puntos de venta SOAT. (...)</t>
  </si>
  <si>
    <t>Servicio de recepción, organización, administración, consulta y custodia del archivo misional y administrativo de Positiva Compañía de Seguros.</t>
  </si>
  <si>
    <t>Prestación del servicio central de radicación aplicando entre otras las siguientes actividades, recibir documentación y/o correspondencia por parte de los proveedores en ventanilla, verificar tipo, vigencia y soportes según lineamientos establecidos, ingrersar información en el SCAV, escanear y enrutar y enviar al CAD documentos fisicos.</t>
  </si>
  <si>
    <t>Correspondencia</t>
  </si>
  <si>
    <t>Actualmente</t>
  </si>
  <si>
    <t>Certificación 5</t>
  </si>
  <si>
    <t xml:space="preserve">Servicio central de radicación (Correspondencia) aplicando entre otras las siguientes actividades, recepción de documentación, distribución física en el edificio, y demás actividasdes de apoyo al proceso según lineamientos establecidos, ingresar información en plataforma AIRE SCAV   4,0  además de su administración y actualización, escaneo y direccionamiento de documentos a clientes internos y CAD. </t>
  </si>
  <si>
    <t>Certificación 6</t>
  </si>
  <si>
    <t xml:space="preserve">Metrovivienda </t>
  </si>
  <si>
    <t>Luz Nidia Ariza Gonzalez</t>
  </si>
  <si>
    <t xml:space="preserve">Marsela Casilda Garibello Cely </t>
  </si>
  <si>
    <t>Byronn Waldir Morales Mora</t>
  </si>
  <si>
    <t>Marcela Hoyos Hurtado</t>
  </si>
  <si>
    <t>Representante legal Suppla</t>
  </si>
  <si>
    <t>Av. Cra 39 18-63 Bogotá</t>
  </si>
  <si>
    <t>Servicio de consultoría, administración documental y archivo, centro de procesamiento y digitalización de documentos, correspondencia de documentos y almancenamiento y custodia de medios y arvhivo.</t>
  </si>
  <si>
    <t>correspondencia</t>
  </si>
  <si>
    <t>COMSISTELCO -ADA</t>
  </si>
  <si>
    <t>Representante Legal</t>
  </si>
  <si>
    <t>Pública</t>
  </si>
  <si>
    <t>Servicios de Gestión documental y organización de archivo, para con la Gobernacin del Tolima, mediante el desarrollo de las siguientes actividades:
Prestacion de servicios especializados para la gestión documental para la recepción de comunicaciones oficiales, radicación, administración integral de la correspondencia, organización y administración fisica del archivo de gestión y archivo central, consulta del archivo misional y administrativo.(...)</t>
  </si>
  <si>
    <t>No cumple</t>
  </si>
  <si>
    <t>Guzman Gomez SAS 
(COMSISTELCO)</t>
  </si>
  <si>
    <t>Gobernación del Tolima secretaria Administrativa
(ADA)</t>
  </si>
  <si>
    <t>item 2. Servicio de gestión y trámite, organización, digitalización, disposición de documentos, preservación a largo plazo y administración del programa de gestión de la Compañía.</t>
  </si>
  <si>
    <t>JOHNSON Y JOHNSON DE COLOMBIA S.A
(COMSISTELCO)</t>
  </si>
  <si>
    <t>Politécnico Colombiano Jaime Isaza Cadavid
(ADA)</t>
  </si>
  <si>
    <t>(...)Administración integral de la Correspondencia, relacionada con gestion de fondos de servicios educativos de las mas de 400 entidades.</t>
  </si>
  <si>
    <t>FIDUPREVISORA 
(SUPPLA)</t>
  </si>
  <si>
    <t>La Previsora S.A. Compañía de Seguros 
(UT SUPPLA-TQM)</t>
  </si>
  <si>
    <t>Positiva Compañía de Seguros
(UT SUPPLA -TQM)</t>
  </si>
  <si>
    <t>ABBVIE SAS
(SUPPLA)</t>
  </si>
  <si>
    <t>BEL STAR S.A.
(SUPPLA)</t>
  </si>
  <si>
    <t>Centro Administrativo Municipal. CAM
(ADA)</t>
  </si>
  <si>
    <t>(…)Administración integral de la Correspondencia, relacionada con gestion de fondos de servicios educativos de las mas de 200 entidades.</t>
  </si>
  <si>
    <t>ITBP SAS
(ADA)</t>
  </si>
  <si>
    <t>Proyecto de implementación de un sistema de gestion documental y de contenido; elaboración de tablas de retención y valoración documental para la organización; prestación de servicios adicionales. (…)
Prestación del servicio de adminsitración y almacenaje de documentos de archivo, conforme a las mejores prácticas archivísticas y de proceso.</t>
  </si>
  <si>
    <t>Cesar Augusto Bernan Campos</t>
  </si>
  <si>
    <t xml:space="preserve">Didier Alonso Carrascal Espitia </t>
  </si>
  <si>
    <t>Sindi Yuliany Morales Valencia</t>
  </si>
  <si>
    <t>Cra 127 22G-28 Int 27 Centro Industrial La Esperanza. Bogotá</t>
  </si>
  <si>
    <t>Eliberto Olivaeres Guzman</t>
  </si>
  <si>
    <r>
      <t>3-     Mayor número de horas mensuales de</t>
    </r>
    <r>
      <rPr>
        <b/>
        <u val="single"/>
        <sz val="11"/>
        <color indexed="8"/>
        <rFont val="Calibri"/>
        <family val="2"/>
      </rPr>
      <t xml:space="preserve"> profesional con experiencia en gestión documental  </t>
    </r>
    <r>
      <rPr>
        <sz val="11"/>
        <color theme="1"/>
        <rFont val="Calibri"/>
        <family val="2"/>
      </rPr>
      <t>para apoyar el desarrollo del Programa de Gestión Documental. 
50 PUNTOS</t>
    </r>
  </si>
  <si>
    <r>
      <t>4-     Mayor número de horas mensuales de</t>
    </r>
    <r>
      <rPr>
        <b/>
        <u val="single"/>
        <sz val="11"/>
        <color indexed="8"/>
        <rFont val="Calibri"/>
        <family val="2"/>
      </rPr>
      <t xml:space="preserve"> técnico en sistemas de información</t>
    </r>
    <r>
      <rPr>
        <sz val="11"/>
        <color theme="1"/>
        <rFont val="Calibri"/>
        <family val="2"/>
      </rPr>
      <t xml:space="preserve"> y/o archivo que apoye las actividades de gestión documental en el proceso de servicios generales
50 PUNTOS</t>
    </r>
  </si>
  <si>
    <r>
      <t xml:space="preserve">5-     Mayor número de horas mensuales en </t>
    </r>
    <r>
      <rPr>
        <b/>
        <u val="single"/>
        <sz val="11"/>
        <color indexed="8"/>
        <rFont val="Calibri"/>
        <family val="2"/>
      </rPr>
      <t xml:space="preserve">capacitación </t>
    </r>
    <r>
      <rPr>
        <sz val="11"/>
        <color theme="1"/>
        <rFont val="Calibri"/>
        <family val="2"/>
      </rPr>
      <t>a funcionarios en temas de actualización de normatividad y los procesos de gestión documental.
100 PUNTOS</t>
    </r>
  </si>
  <si>
    <t xml:space="preserve">Prestación de servicios de administración de documentos del archivo de gestión y archivo central del Banco, con énfasis en la unidad de garantías de acuerdo con la modalidad, los niveles de servicios, compromisos, estándares, procesos, condiciones, etapas y lugares que se definen en este contrato bajo la modalidad de outsourcing.  </t>
  </si>
  <si>
    <t>OLD MUTUAL</t>
  </si>
  <si>
    <t xml:space="preserve">Servicio de Centro de Administración Documental CAD, Administración y Distribución de correspondencia, digitalización de documentos, consulta virtual, guarda y custodia de archvio físico, elaboración de Tablas de Elaboracion documental, servicios complementarios incluido el transporte. </t>
  </si>
  <si>
    <t>Almacenaje y Correspondencia</t>
  </si>
  <si>
    <t>ARGOS</t>
  </si>
  <si>
    <t>Administración y custodia de archivos en cualquier medio, inventario de archivo tecnico-administración de los centros de información del CAD a nivel nacional.</t>
  </si>
  <si>
    <t>ISAGEN</t>
  </si>
  <si>
    <t>Definición del modelo de adminisatración documental de la compañía, con base en su experiencia, las mejores práctivas del mercado, la legislación interna y externa y la propectiva tecnológica. Así mismo almaceno y custodio los archivo entregados por la empresa y dispuso de las herramientas necesarias para la recuperación de los mismos. (...)</t>
  </si>
  <si>
    <t>Freidman Custodio Sanchez Paez</t>
  </si>
  <si>
    <t>Deisy Yudi Arévalo Amaya</t>
  </si>
  <si>
    <t>Jeraldine Ariza Guerrero</t>
  </si>
  <si>
    <t>Calle 21 69B-57 Montevideo</t>
  </si>
  <si>
    <t>Francisco Humberto Pardo</t>
  </si>
  <si>
    <t>Gerente Suplente</t>
  </si>
  <si>
    <t>Mínimo 2 Certificaciones superiores a 1000 salarios mínimos c/u.</t>
  </si>
  <si>
    <t>Dos de los contratos deben regerirse de manera expresa a actividades de administación y almacenaje y dos a correspondencia.</t>
  </si>
  <si>
    <t>Puntos</t>
  </si>
  <si>
    <t>TOTAL</t>
  </si>
  <si>
    <t>TOTAL ECONOMICA</t>
  </si>
  <si>
    <t>TOTAL TECNICA</t>
  </si>
  <si>
    <t>Por verificar. 
No se verifica ya que cumple con certificaciones anteriores</t>
  </si>
  <si>
    <t>CONTRATACIÓN PARA LA PRESTACIÓN DE SERVICIOS ESPECIALIZADOS EN GESTIÓN DOCUMENTAL PARA LA RECEPCIÓN DE COMUNICACIONES OFICIALES, RADICACIÓN, ADMINISTRACIÓN INTEGRAL DE LA CORRESPONDENCIA, ORGANIZACIÓN Y ADMINISTRACIÓN FÍSICA DEL ARCHIVO DE GESTIÓN Y ARCHIVO CENTRAL, CONSULTA Y CUSTODIA DEL ARCHIVO MISIONAL Y ADMINISTRATIVO DE POSITIVA COMPAÑÍA DE SEGUROS S.A. DURANTE LA VIGENCIA 2016 Y 2017.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</si>
</sst>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[$$-240A]\ * #,##0.00_);_([$$-240A]\ * \(#,##0.00\);_([$$-240A]\ * &quot;-&quot;??_);_(@_)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6" fillId="7" borderId="10" xfId="0" applyFont="1" applyFill="1" applyBorder="1" applyAlignment="1">
      <alignment horizontal="center" wrapText="1"/>
    </xf>
    <xf numFmtId="0" fontId="46" fillId="13" borderId="10" xfId="0" applyFont="1" applyFill="1" applyBorder="1" applyAlignment="1">
      <alignment horizontal="center" wrapText="1"/>
    </xf>
    <xf numFmtId="0" fontId="46" fillId="13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6" fillId="5" borderId="10" xfId="0" applyFont="1" applyFill="1" applyBorder="1" applyAlignment="1">
      <alignment horizontal="center" wrapText="1"/>
    </xf>
    <xf numFmtId="0" fontId="46" fillId="11" borderId="10" xfId="0" applyFont="1" applyFill="1" applyBorder="1" applyAlignment="1">
      <alignment horizontal="center" wrapText="1"/>
    </xf>
    <xf numFmtId="0" fontId="46" fillId="5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1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47" fillId="0" borderId="10" xfId="0" applyFont="1" applyFill="1" applyBorder="1" applyAlignment="1">
      <alignment vertical="center" wrapText="1"/>
    </xf>
    <xf numFmtId="0" fontId="46" fillId="7" borderId="10" xfId="0" applyFont="1" applyFill="1" applyBorder="1" applyAlignment="1">
      <alignment horizontal="center" wrapText="1"/>
    </xf>
    <xf numFmtId="9" fontId="0" fillId="0" borderId="0" xfId="52" applyFont="1" applyAlignment="1">
      <alignment/>
    </xf>
    <xf numFmtId="164" fontId="48" fillId="0" borderId="0" xfId="48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6" fillId="19" borderId="10" xfId="0" applyFont="1" applyFill="1" applyBorder="1" applyAlignment="1">
      <alignment horizontal="center" wrapText="1"/>
    </xf>
    <xf numFmtId="0" fontId="49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19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11" borderId="10" xfId="0" applyFill="1" applyBorder="1" applyAlignment="1">
      <alignment horizontal="center" wrapText="1"/>
    </xf>
    <xf numFmtId="0" fontId="0" fillId="11" borderId="10" xfId="0" applyFont="1" applyFill="1" applyBorder="1" applyAlignment="1">
      <alignment horizontal="center" wrapText="1"/>
    </xf>
    <xf numFmtId="0" fontId="0" fillId="7" borderId="10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0" fillId="7" borderId="0" xfId="0" applyFont="1" applyFill="1" applyAlignment="1">
      <alignment horizontal="center" wrapText="1"/>
    </xf>
    <xf numFmtId="14" fontId="49" fillId="7" borderId="10" xfId="0" applyNumberFormat="1" applyFont="1" applyFill="1" applyBorder="1" applyAlignment="1">
      <alignment horizontal="center" vertical="center" wrapText="1"/>
    </xf>
    <xf numFmtId="14" fontId="0" fillId="7" borderId="10" xfId="0" applyNumberFormat="1" applyFont="1" applyFill="1" applyBorder="1" applyAlignment="1">
      <alignment horizontal="center" wrapText="1"/>
    </xf>
    <xf numFmtId="14" fontId="0" fillId="7" borderId="10" xfId="0" applyNumberFormat="1" applyFill="1" applyBorder="1" applyAlignment="1">
      <alignment horizontal="center" wrapText="1"/>
    </xf>
    <xf numFmtId="14" fontId="0" fillId="19" borderId="10" xfId="0" applyNumberFormat="1" applyFill="1" applyBorder="1" applyAlignment="1">
      <alignment horizontal="center" wrapText="1"/>
    </xf>
    <xf numFmtId="14" fontId="0" fillId="3" borderId="10" xfId="0" applyNumberFormat="1" applyFill="1" applyBorder="1" applyAlignment="1">
      <alignment horizontal="center" wrapText="1"/>
    </xf>
    <xf numFmtId="14" fontId="0" fillId="11" borderId="10" xfId="0" applyNumberFormat="1" applyFill="1" applyBorder="1" applyAlignment="1">
      <alignment horizontal="center" wrapText="1"/>
    </xf>
    <xf numFmtId="0" fontId="49" fillId="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48" fillId="0" borderId="10" xfId="48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43" fontId="0" fillId="0" borderId="10" xfId="46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3" fontId="0" fillId="0" borderId="10" xfId="46" applyNumberFormat="1" applyFont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10" xfId="0" applyFont="1" applyBorder="1" applyAlignment="1">
      <alignment/>
    </xf>
    <xf numFmtId="43" fontId="50" fillId="0" borderId="10" xfId="0" applyNumberFormat="1" applyFont="1" applyBorder="1" applyAlignment="1">
      <alignment/>
    </xf>
    <xf numFmtId="165" fontId="49" fillId="7" borderId="10" xfId="48" applyNumberFormat="1" applyFont="1" applyFill="1" applyBorder="1" applyAlignment="1">
      <alignment horizontal="center" vertical="center" wrapText="1"/>
    </xf>
    <xf numFmtId="165" fontId="49" fillId="19" borderId="10" xfId="48" applyNumberFormat="1" applyFont="1" applyFill="1" applyBorder="1" applyAlignment="1">
      <alignment horizontal="center" vertical="center" wrapText="1"/>
    </xf>
    <xf numFmtId="165" fontId="49" fillId="3" borderId="10" xfId="48" applyNumberFormat="1" applyFont="1" applyFill="1" applyBorder="1" applyAlignment="1">
      <alignment horizontal="center" vertical="center" wrapText="1"/>
    </xf>
    <xf numFmtId="164" fontId="0" fillId="3" borderId="10" xfId="48" applyFont="1" applyFill="1" applyBorder="1" applyAlignment="1">
      <alignment horizontal="center" wrapText="1"/>
    </xf>
    <xf numFmtId="164" fontId="0" fillId="11" borderId="10" xfId="48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wrapText="1"/>
    </xf>
    <xf numFmtId="0" fontId="0" fillId="11" borderId="13" xfId="0" applyFill="1" applyBorder="1" applyAlignment="1">
      <alignment horizontal="center" wrapText="1"/>
    </xf>
    <xf numFmtId="0" fontId="0" fillId="11" borderId="14" xfId="0" applyFill="1" applyBorder="1" applyAlignment="1">
      <alignment horizontal="center" wrapText="1"/>
    </xf>
    <xf numFmtId="0" fontId="46" fillId="7" borderId="10" xfId="0" applyFont="1" applyFill="1" applyBorder="1" applyAlignment="1">
      <alignment horizontal="center" wrapText="1"/>
    </xf>
    <xf numFmtId="0" fontId="46" fillId="19" borderId="10" xfId="0" applyFont="1" applyFill="1" applyBorder="1" applyAlignment="1">
      <alignment horizontal="center" wrapText="1"/>
    </xf>
    <xf numFmtId="0" fontId="46" fillId="3" borderId="10" xfId="0" applyFont="1" applyFill="1" applyBorder="1" applyAlignment="1">
      <alignment horizontal="center" wrapText="1"/>
    </xf>
    <xf numFmtId="0" fontId="6" fillId="11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 wrapText="1"/>
    </xf>
    <xf numFmtId="0" fontId="46" fillId="7" borderId="13" xfId="0" applyFont="1" applyFill="1" applyBorder="1" applyAlignment="1">
      <alignment horizontal="center" wrapText="1"/>
    </xf>
    <xf numFmtId="0" fontId="46" fillId="13" borderId="12" xfId="0" applyFont="1" applyFill="1" applyBorder="1" applyAlignment="1">
      <alignment horizontal="center" wrapText="1"/>
    </xf>
    <xf numFmtId="0" fontId="46" fillId="13" borderId="13" xfId="0" applyFont="1" applyFill="1" applyBorder="1" applyAlignment="1">
      <alignment horizontal="center" wrapText="1"/>
    </xf>
    <xf numFmtId="0" fontId="46" fillId="5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L1">
      <selection activeCell="N3" sqref="N3"/>
    </sheetView>
  </sheetViews>
  <sheetFormatPr defaultColWidth="11.421875" defaultRowHeight="50.25" customHeight="1"/>
  <cols>
    <col min="1" max="1" width="39.421875" style="12" bestFit="1" customWidth="1"/>
    <col min="2" max="2" width="33.421875" style="12" customWidth="1"/>
    <col min="3" max="3" width="30.421875" style="12" customWidth="1"/>
    <col min="4" max="4" width="26.00390625" style="12" customWidth="1"/>
    <col min="5" max="5" width="42.421875" style="12" customWidth="1"/>
    <col min="6" max="6" width="49.00390625" style="12" customWidth="1"/>
    <col min="7" max="7" width="43.8515625" style="12" customWidth="1"/>
    <col min="8" max="8" width="29.8515625" style="12" customWidth="1"/>
    <col min="9" max="10" width="35.7109375" style="12" customWidth="1"/>
    <col min="11" max="11" width="35.00390625" style="12" customWidth="1"/>
    <col min="12" max="12" width="29.421875" style="12" customWidth="1"/>
    <col min="13" max="14" width="36.421875" style="12" customWidth="1"/>
    <col min="15" max="16" width="39.421875" style="12" customWidth="1"/>
    <col min="17" max="17" width="42.421875" style="12" customWidth="1"/>
    <col min="18" max="18" width="45.8515625" style="12" customWidth="1"/>
    <col min="19" max="19" width="35.7109375" style="12" customWidth="1"/>
    <col min="20" max="20" width="22.421875" style="12" customWidth="1"/>
    <col min="21" max="21" width="40.00390625" style="12" customWidth="1"/>
    <col min="22" max="22" width="12.00390625" style="12" bestFit="1" customWidth="1"/>
    <col min="23" max="16384" width="10.8515625" style="12" customWidth="1"/>
  </cols>
  <sheetData>
    <row r="1" spans="1:21" ht="48" customHeight="1">
      <c r="A1" s="94" t="s">
        <v>139</v>
      </c>
      <c r="B1" s="95"/>
      <c r="C1" s="95"/>
      <c r="D1" s="95"/>
      <c r="E1" s="95"/>
      <c r="F1" s="95"/>
      <c r="G1" s="96"/>
      <c r="H1" s="94" t="s">
        <v>139</v>
      </c>
      <c r="I1" s="95"/>
      <c r="J1" s="95"/>
      <c r="K1" s="95"/>
      <c r="L1" s="95"/>
      <c r="M1" s="95"/>
      <c r="N1" s="96"/>
      <c r="O1" s="94" t="s">
        <v>139</v>
      </c>
      <c r="P1" s="95"/>
      <c r="Q1" s="95"/>
      <c r="R1" s="95"/>
      <c r="S1" s="95"/>
      <c r="T1" s="95"/>
      <c r="U1" s="96"/>
    </row>
    <row r="2" spans="1:21" ht="15">
      <c r="A2" s="18" t="s">
        <v>12</v>
      </c>
      <c r="B2" s="90" t="s">
        <v>11</v>
      </c>
      <c r="C2" s="90"/>
      <c r="D2" s="90"/>
      <c r="E2" s="90"/>
      <c r="F2" s="91" t="s">
        <v>15</v>
      </c>
      <c r="G2" s="91"/>
      <c r="H2" s="91"/>
      <c r="I2" s="91"/>
      <c r="J2" s="91"/>
      <c r="K2" s="91"/>
      <c r="L2" s="92" t="s">
        <v>90</v>
      </c>
      <c r="M2" s="92"/>
      <c r="N2" s="92"/>
      <c r="O2" s="92"/>
      <c r="P2" s="92"/>
      <c r="Q2" s="92"/>
      <c r="R2" s="93" t="s">
        <v>6</v>
      </c>
      <c r="S2" s="93"/>
      <c r="T2" s="93"/>
      <c r="U2" s="93"/>
    </row>
    <row r="3" spans="1:21" ht="15">
      <c r="A3" s="2" t="s">
        <v>17</v>
      </c>
      <c r="B3" s="24" t="s">
        <v>36</v>
      </c>
      <c r="C3" s="24" t="s">
        <v>37</v>
      </c>
      <c r="D3" s="24" t="s">
        <v>9</v>
      </c>
      <c r="E3" s="24" t="s">
        <v>10</v>
      </c>
      <c r="F3" s="29" t="s">
        <v>36</v>
      </c>
      <c r="G3" s="29" t="s">
        <v>37</v>
      </c>
      <c r="H3" s="29" t="s">
        <v>9</v>
      </c>
      <c r="I3" s="29" t="s">
        <v>10</v>
      </c>
      <c r="J3" s="29" t="s">
        <v>78</v>
      </c>
      <c r="K3" s="29" t="s">
        <v>80</v>
      </c>
      <c r="L3" s="8" t="s">
        <v>36</v>
      </c>
      <c r="M3" s="8" t="s">
        <v>37</v>
      </c>
      <c r="N3" s="8" t="s">
        <v>9</v>
      </c>
      <c r="O3" s="8" t="s">
        <v>10</v>
      </c>
      <c r="P3" s="8" t="s">
        <v>78</v>
      </c>
      <c r="Q3" s="8" t="s">
        <v>80</v>
      </c>
      <c r="R3" s="10" t="s">
        <v>7</v>
      </c>
      <c r="S3" s="10" t="s">
        <v>8</v>
      </c>
      <c r="T3" s="10" t="s">
        <v>9</v>
      </c>
      <c r="U3" s="10" t="s">
        <v>10</v>
      </c>
    </row>
    <row r="4" spans="1:21" ht="96" customHeight="1">
      <c r="A4" s="3" t="s">
        <v>0</v>
      </c>
      <c r="B4" s="32" t="s">
        <v>50</v>
      </c>
      <c r="C4" s="32" t="s">
        <v>49</v>
      </c>
      <c r="D4" s="32" t="s">
        <v>40</v>
      </c>
      <c r="E4" s="32" t="s">
        <v>45</v>
      </c>
      <c r="F4" s="33" t="s">
        <v>101</v>
      </c>
      <c r="G4" s="33" t="s">
        <v>102</v>
      </c>
      <c r="H4" s="33" t="s">
        <v>103</v>
      </c>
      <c r="I4" s="31" t="s">
        <v>104</v>
      </c>
      <c r="J4" s="31" t="s">
        <v>105</v>
      </c>
      <c r="K4" s="31" t="s">
        <v>81</v>
      </c>
      <c r="L4" s="34" t="s">
        <v>95</v>
      </c>
      <c r="M4" s="34" t="s">
        <v>98</v>
      </c>
      <c r="N4" s="34" t="s">
        <v>96</v>
      </c>
      <c r="O4" s="34" t="s">
        <v>99</v>
      </c>
      <c r="P4" s="34" t="s">
        <v>106</v>
      </c>
      <c r="Q4" s="34" t="s">
        <v>108</v>
      </c>
      <c r="R4" s="35" t="s">
        <v>40</v>
      </c>
      <c r="S4" s="35" t="s">
        <v>119</v>
      </c>
      <c r="T4" s="35" t="s">
        <v>122</v>
      </c>
      <c r="U4" s="35" t="s">
        <v>124</v>
      </c>
    </row>
    <row r="5" spans="1:21" ht="96" customHeight="1">
      <c r="A5" s="3" t="s">
        <v>48</v>
      </c>
      <c r="B5" s="32" t="s">
        <v>51</v>
      </c>
      <c r="C5" s="32" t="s">
        <v>51</v>
      </c>
      <c r="D5" s="32" t="s">
        <v>51</v>
      </c>
      <c r="E5" s="32" t="s">
        <v>52</v>
      </c>
      <c r="F5" s="33" t="s">
        <v>72</v>
      </c>
      <c r="G5" s="33" t="s">
        <v>72</v>
      </c>
      <c r="H5" s="33" t="s">
        <v>72</v>
      </c>
      <c r="I5" s="31" t="s">
        <v>52</v>
      </c>
      <c r="J5" s="31" t="s">
        <v>52</v>
      </c>
      <c r="K5" s="31" t="s">
        <v>52</v>
      </c>
      <c r="L5" s="34" t="s">
        <v>52</v>
      </c>
      <c r="M5" s="34" t="s">
        <v>52</v>
      </c>
      <c r="N5" s="34" t="s">
        <v>92</v>
      </c>
      <c r="O5" s="34" t="s">
        <v>52</v>
      </c>
      <c r="P5" s="34" t="s">
        <v>92</v>
      </c>
      <c r="Q5" s="34" t="s">
        <v>52</v>
      </c>
      <c r="R5" s="35" t="s">
        <v>92</v>
      </c>
      <c r="S5" s="35" t="s">
        <v>52</v>
      </c>
      <c r="T5" s="35" t="s">
        <v>52</v>
      </c>
      <c r="U5" s="36" t="s">
        <v>72</v>
      </c>
    </row>
    <row r="6" spans="1:21" ht="173.25" customHeight="1">
      <c r="A6" s="3" t="s">
        <v>14</v>
      </c>
      <c r="B6" s="37" t="s">
        <v>31</v>
      </c>
      <c r="C6" s="37" t="s">
        <v>38</v>
      </c>
      <c r="D6" s="37" t="s">
        <v>41</v>
      </c>
      <c r="E6" s="37" t="s">
        <v>54</v>
      </c>
      <c r="F6" s="33" t="s">
        <v>70</v>
      </c>
      <c r="G6" s="33" t="s">
        <v>73</v>
      </c>
      <c r="H6" s="31" t="s">
        <v>74</v>
      </c>
      <c r="I6" s="31" t="s">
        <v>75</v>
      </c>
      <c r="J6" s="31" t="s">
        <v>79</v>
      </c>
      <c r="K6" s="31" t="s">
        <v>138</v>
      </c>
      <c r="L6" s="34" t="s">
        <v>88</v>
      </c>
      <c r="M6" s="34" t="s">
        <v>97</v>
      </c>
      <c r="N6" s="34" t="s">
        <v>93</v>
      </c>
      <c r="O6" s="34" t="s">
        <v>100</v>
      </c>
      <c r="P6" s="34" t="s">
        <v>107</v>
      </c>
      <c r="Q6" s="34" t="s">
        <v>109</v>
      </c>
      <c r="R6" s="35" t="s">
        <v>118</v>
      </c>
      <c r="S6" s="35" t="s">
        <v>120</v>
      </c>
      <c r="T6" s="35" t="s">
        <v>123</v>
      </c>
      <c r="U6" s="35" t="s">
        <v>125</v>
      </c>
    </row>
    <row r="7" spans="1:21" ht="50.25" customHeight="1">
      <c r="A7" s="3" t="s">
        <v>42</v>
      </c>
      <c r="B7" s="37" t="s">
        <v>43</v>
      </c>
      <c r="C7" s="37" t="s">
        <v>44</v>
      </c>
      <c r="D7" s="37" t="s">
        <v>44</v>
      </c>
      <c r="E7" s="38" t="s">
        <v>46</v>
      </c>
      <c r="F7" s="31" t="s">
        <v>71</v>
      </c>
      <c r="G7" s="31" t="s">
        <v>71</v>
      </c>
      <c r="H7" s="31" t="s">
        <v>71</v>
      </c>
      <c r="I7" s="31" t="s">
        <v>76</v>
      </c>
      <c r="J7" s="31" t="s">
        <v>76</v>
      </c>
      <c r="K7" s="31" t="s">
        <v>138</v>
      </c>
      <c r="L7" s="34" t="s">
        <v>76</v>
      </c>
      <c r="M7" s="34" t="s">
        <v>76</v>
      </c>
      <c r="N7" s="34" t="s">
        <v>94</v>
      </c>
      <c r="O7" s="34" t="s">
        <v>89</v>
      </c>
      <c r="P7" s="34" t="s">
        <v>89</v>
      </c>
      <c r="Q7" s="34" t="s">
        <v>71</v>
      </c>
      <c r="R7" s="35" t="s">
        <v>94</v>
      </c>
      <c r="S7" s="35" t="s">
        <v>121</v>
      </c>
      <c r="T7" s="35" t="s">
        <v>76</v>
      </c>
      <c r="U7" s="35" t="s">
        <v>71</v>
      </c>
    </row>
    <row r="8" spans="1:21" ht="50.25" customHeight="1">
      <c r="A8" s="3" t="s">
        <v>133</v>
      </c>
      <c r="B8" s="81" t="s">
        <v>32</v>
      </c>
      <c r="C8" s="82"/>
      <c r="D8" s="82"/>
      <c r="E8" s="83"/>
      <c r="F8" s="72" t="s">
        <v>39</v>
      </c>
      <c r="G8" s="73"/>
      <c r="H8" s="73"/>
      <c r="I8" s="73"/>
      <c r="J8" s="73"/>
      <c r="K8" s="74"/>
      <c r="L8" s="84" t="s">
        <v>94</v>
      </c>
      <c r="M8" s="85"/>
      <c r="N8" s="85"/>
      <c r="O8" s="85"/>
      <c r="P8" s="85"/>
      <c r="Q8" s="86"/>
      <c r="R8" s="87" t="s">
        <v>39</v>
      </c>
      <c r="S8" s="88"/>
      <c r="T8" s="88"/>
      <c r="U8" s="89"/>
    </row>
    <row r="9" spans="1:21" ht="50.25" customHeight="1">
      <c r="A9" s="3" t="s">
        <v>13</v>
      </c>
      <c r="B9" s="63">
        <v>29830992992</v>
      </c>
      <c r="C9" s="63">
        <v>10286825995</v>
      </c>
      <c r="D9" s="63">
        <v>3684019319.8399997</v>
      </c>
      <c r="E9" s="63">
        <v>2617846050.92</v>
      </c>
      <c r="F9" s="64">
        <v>3434625604</v>
      </c>
      <c r="G9" s="64">
        <v>6926417009</v>
      </c>
      <c r="H9" s="64">
        <v>4251000000</v>
      </c>
      <c r="I9" s="64">
        <v>34035296</v>
      </c>
      <c r="J9" s="64">
        <v>25212000</v>
      </c>
      <c r="K9" s="33" t="s">
        <v>138</v>
      </c>
      <c r="L9" s="65">
        <v>652354710</v>
      </c>
      <c r="M9" s="66">
        <v>672784538</v>
      </c>
      <c r="N9" s="66">
        <v>650000000</v>
      </c>
      <c r="O9" s="66">
        <v>5829694478</v>
      </c>
      <c r="P9" s="66">
        <v>807355620</v>
      </c>
      <c r="Q9" s="66">
        <v>65000000</v>
      </c>
      <c r="R9" s="67">
        <v>31334498253.039997</v>
      </c>
      <c r="S9" s="67">
        <v>2058813525.36</v>
      </c>
      <c r="T9" s="67">
        <v>17597200000</v>
      </c>
      <c r="U9" s="67">
        <v>6198701820</v>
      </c>
    </row>
    <row r="10" spans="1:21" ht="50.25" customHeight="1">
      <c r="A10" s="3" t="s">
        <v>35</v>
      </c>
      <c r="B10" s="39" t="s">
        <v>32</v>
      </c>
      <c r="C10" s="32" t="s">
        <v>39</v>
      </c>
      <c r="D10" s="32" t="s">
        <v>39</v>
      </c>
      <c r="E10" s="32" t="s">
        <v>39</v>
      </c>
      <c r="F10" s="31" t="s">
        <v>39</v>
      </c>
      <c r="G10" s="31" t="s">
        <v>47</v>
      </c>
      <c r="H10" s="31" t="s">
        <v>39</v>
      </c>
      <c r="I10" s="31" t="s">
        <v>60</v>
      </c>
      <c r="J10" s="31" t="s">
        <v>60</v>
      </c>
      <c r="K10" s="31" t="s">
        <v>138</v>
      </c>
      <c r="L10" s="34" t="s">
        <v>39</v>
      </c>
      <c r="M10" s="34" t="s">
        <v>39</v>
      </c>
      <c r="N10" s="34" t="s">
        <v>39</v>
      </c>
      <c r="O10" s="34" t="s">
        <v>39</v>
      </c>
      <c r="P10" s="34" t="s">
        <v>39</v>
      </c>
      <c r="Q10" s="34" t="s">
        <v>60</v>
      </c>
      <c r="R10" s="35" t="s">
        <v>39</v>
      </c>
      <c r="S10" s="35" t="s">
        <v>39</v>
      </c>
      <c r="T10" s="35" t="s">
        <v>39</v>
      </c>
      <c r="U10" s="35" t="s">
        <v>39</v>
      </c>
    </row>
    <row r="11" spans="1:21" ht="50.25" customHeight="1">
      <c r="A11" s="3" t="s">
        <v>132</v>
      </c>
      <c r="B11" s="69" t="s">
        <v>32</v>
      </c>
      <c r="C11" s="70"/>
      <c r="D11" s="70"/>
      <c r="E11" s="71"/>
      <c r="F11" s="72" t="s">
        <v>39</v>
      </c>
      <c r="G11" s="73"/>
      <c r="H11" s="73"/>
      <c r="I11" s="73"/>
      <c r="J11" s="73"/>
      <c r="K11" s="74"/>
      <c r="L11" s="75" t="s">
        <v>39</v>
      </c>
      <c r="M11" s="76"/>
      <c r="N11" s="76"/>
      <c r="O11" s="76"/>
      <c r="P11" s="76"/>
      <c r="Q11" s="77"/>
      <c r="R11" s="78" t="s">
        <v>39</v>
      </c>
      <c r="S11" s="79"/>
      <c r="T11" s="79"/>
      <c r="U11" s="80"/>
    </row>
    <row r="12" spans="1:21" ht="50.25" customHeight="1">
      <c r="A12" s="3" t="s">
        <v>1</v>
      </c>
      <c r="B12" s="40">
        <v>40540</v>
      </c>
      <c r="C12" s="41">
        <v>40158</v>
      </c>
      <c r="D12" s="42">
        <v>40546</v>
      </c>
      <c r="E12" s="42">
        <v>40946</v>
      </c>
      <c r="F12" s="43">
        <v>40628</v>
      </c>
      <c r="G12" s="43">
        <v>41093</v>
      </c>
      <c r="H12" s="43">
        <v>41121</v>
      </c>
      <c r="I12" s="43">
        <v>41821</v>
      </c>
      <c r="J12" s="43">
        <v>41852</v>
      </c>
      <c r="K12" s="31" t="s">
        <v>138</v>
      </c>
      <c r="L12" s="44">
        <v>40217</v>
      </c>
      <c r="M12" s="44">
        <v>40210</v>
      </c>
      <c r="N12" s="44">
        <v>42186</v>
      </c>
      <c r="O12" s="44">
        <v>40498</v>
      </c>
      <c r="P12" s="44">
        <v>41404</v>
      </c>
      <c r="Q12" s="44">
        <v>41691</v>
      </c>
      <c r="R12" s="45">
        <v>40134</v>
      </c>
      <c r="S12" s="45">
        <v>41183</v>
      </c>
      <c r="T12" s="45">
        <v>39727</v>
      </c>
      <c r="U12" s="45">
        <v>39315</v>
      </c>
    </row>
    <row r="13" spans="1:21" ht="50.25" customHeight="1">
      <c r="A13" s="3" t="s">
        <v>2</v>
      </c>
      <c r="B13" s="40">
        <v>41517</v>
      </c>
      <c r="C13" s="41">
        <v>40540</v>
      </c>
      <c r="D13" s="42">
        <v>41274</v>
      </c>
      <c r="E13" s="42">
        <v>41973</v>
      </c>
      <c r="F13" s="43">
        <v>42338</v>
      </c>
      <c r="G13" s="43">
        <v>42341</v>
      </c>
      <c r="H13" s="43">
        <v>41820</v>
      </c>
      <c r="I13" s="31" t="s">
        <v>77</v>
      </c>
      <c r="J13" s="31" t="s">
        <v>77</v>
      </c>
      <c r="K13" s="31" t="s">
        <v>138</v>
      </c>
      <c r="L13" s="44">
        <v>41950</v>
      </c>
      <c r="M13" s="44">
        <v>41306</v>
      </c>
      <c r="N13" s="44">
        <v>42309</v>
      </c>
      <c r="O13" s="44">
        <v>40908</v>
      </c>
      <c r="P13" s="44">
        <v>41738</v>
      </c>
      <c r="Q13" s="44">
        <v>42059</v>
      </c>
      <c r="R13" s="45">
        <v>42325</v>
      </c>
      <c r="S13" s="45">
        <v>42277</v>
      </c>
      <c r="T13" s="45">
        <v>42215</v>
      </c>
      <c r="U13" s="45">
        <v>41141</v>
      </c>
    </row>
    <row r="14" spans="1:21" ht="50.25" customHeight="1">
      <c r="A14" s="3" t="s">
        <v>34</v>
      </c>
      <c r="B14" s="46" t="s">
        <v>32</v>
      </c>
      <c r="C14" s="46" t="s">
        <v>32</v>
      </c>
      <c r="D14" s="32" t="s">
        <v>39</v>
      </c>
      <c r="E14" s="32" t="s">
        <v>39</v>
      </c>
      <c r="F14" s="31" t="s">
        <v>39</v>
      </c>
      <c r="G14" s="31" t="s">
        <v>39</v>
      </c>
      <c r="H14" s="31" t="s">
        <v>39</v>
      </c>
      <c r="I14" s="31" t="s">
        <v>39</v>
      </c>
      <c r="J14" s="31" t="s">
        <v>39</v>
      </c>
      <c r="K14" s="31" t="s">
        <v>138</v>
      </c>
      <c r="L14" s="34" t="s">
        <v>39</v>
      </c>
      <c r="M14" s="34" t="s">
        <v>39</v>
      </c>
      <c r="N14" s="68" t="s">
        <v>94</v>
      </c>
      <c r="O14" s="34" t="s">
        <v>39</v>
      </c>
      <c r="P14" s="34" t="s">
        <v>39</v>
      </c>
      <c r="Q14" s="34" t="s">
        <v>39</v>
      </c>
      <c r="R14" s="35" t="s">
        <v>39</v>
      </c>
      <c r="S14" s="35" t="s">
        <v>39</v>
      </c>
      <c r="T14" s="35" t="s">
        <v>39</v>
      </c>
      <c r="U14" s="35" t="s">
        <v>39</v>
      </c>
    </row>
    <row r="15" spans="1:21" ht="50.25" customHeight="1">
      <c r="A15" s="3" t="s">
        <v>3</v>
      </c>
      <c r="B15" s="46" t="s">
        <v>33</v>
      </c>
      <c r="C15" s="46" t="s">
        <v>33</v>
      </c>
      <c r="D15" s="46" t="s">
        <v>33</v>
      </c>
      <c r="E15" s="46" t="s">
        <v>33</v>
      </c>
      <c r="F15" s="30" t="s">
        <v>33</v>
      </c>
      <c r="G15" s="31" t="s">
        <v>33</v>
      </c>
      <c r="H15" s="31" t="s">
        <v>33</v>
      </c>
      <c r="I15" s="31" t="s">
        <v>33</v>
      </c>
      <c r="J15" s="31" t="s">
        <v>33</v>
      </c>
      <c r="K15" s="31" t="s">
        <v>138</v>
      </c>
      <c r="L15" s="34" t="s">
        <v>33</v>
      </c>
      <c r="M15" s="34" t="s">
        <v>33</v>
      </c>
      <c r="N15" s="34" t="s">
        <v>33</v>
      </c>
      <c r="O15" s="34" t="s">
        <v>33</v>
      </c>
      <c r="P15" s="34" t="s">
        <v>33</v>
      </c>
      <c r="Q15" s="34" t="s">
        <v>33</v>
      </c>
      <c r="R15" s="35" t="s">
        <v>33</v>
      </c>
      <c r="S15" s="35" t="s">
        <v>33</v>
      </c>
      <c r="T15" s="35" t="s">
        <v>33</v>
      </c>
      <c r="U15" s="35" t="s">
        <v>33</v>
      </c>
    </row>
    <row r="16" spans="1:21" ht="50.25" customHeight="1">
      <c r="A16" s="23" t="s">
        <v>4</v>
      </c>
      <c r="B16" s="46" t="s">
        <v>32</v>
      </c>
      <c r="C16" s="46" t="s">
        <v>39</v>
      </c>
      <c r="D16" s="46" t="s">
        <v>39</v>
      </c>
      <c r="E16" s="46" t="s">
        <v>39</v>
      </c>
      <c r="F16" s="30" t="s">
        <v>39</v>
      </c>
      <c r="G16" s="30" t="s">
        <v>39</v>
      </c>
      <c r="H16" s="30" t="s">
        <v>39</v>
      </c>
      <c r="I16" s="30" t="s">
        <v>39</v>
      </c>
      <c r="J16" s="30" t="s">
        <v>39</v>
      </c>
      <c r="K16" s="31" t="s">
        <v>138</v>
      </c>
      <c r="L16" s="34" t="s">
        <v>39</v>
      </c>
      <c r="M16" s="34" t="s">
        <v>39</v>
      </c>
      <c r="N16" s="34" t="s">
        <v>94</v>
      </c>
      <c r="O16" s="34" t="s">
        <v>39</v>
      </c>
      <c r="P16" s="34" t="s">
        <v>39</v>
      </c>
      <c r="Q16" s="34" t="s">
        <v>39</v>
      </c>
      <c r="R16" s="35" t="s">
        <v>39</v>
      </c>
      <c r="S16" s="35" t="s">
        <v>39</v>
      </c>
      <c r="T16" s="35" t="s">
        <v>39</v>
      </c>
      <c r="U16" s="35" t="s">
        <v>39</v>
      </c>
    </row>
  </sheetData>
  <sheetProtection/>
  <mergeCells count="15">
    <mergeCell ref="B2:E2"/>
    <mergeCell ref="F2:K2"/>
    <mergeCell ref="L2:Q2"/>
    <mergeCell ref="R2:U2"/>
    <mergeCell ref="A1:G1"/>
    <mergeCell ref="H1:N1"/>
    <mergeCell ref="O1:U1"/>
    <mergeCell ref="B11:E11"/>
    <mergeCell ref="F11:K11"/>
    <mergeCell ref="L11:Q11"/>
    <mergeCell ref="R11:U11"/>
    <mergeCell ref="B8:E8"/>
    <mergeCell ref="F8:K8"/>
    <mergeCell ref="L8:Q8"/>
    <mergeCell ref="R8:U8"/>
  </mergeCells>
  <printOptions/>
  <pageMargins left="0.75" right="0.75" top="1" bottom="1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23.00390625" style="0" bestFit="1" customWidth="1"/>
    <col min="2" max="2" width="29.7109375" style="0" bestFit="1" customWidth="1"/>
    <col min="3" max="4" width="15.8515625" style="0" customWidth="1"/>
    <col min="5" max="5" width="25.00390625" style="0" customWidth="1"/>
    <col min="6" max="7" width="14.421875" style="0" customWidth="1"/>
    <col min="8" max="8" width="28.421875" style="0" bestFit="1" customWidth="1"/>
    <col min="9" max="10" width="15.8515625" style="0" customWidth="1"/>
    <col min="11" max="11" width="30.28125" style="0" bestFit="1" customWidth="1"/>
    <col min="12" max="13" width="14.7109375" style="0" customWidth="1"/>
  </cols>
  <sheetData>
    <row r="1" spans="1:13" ht="1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51.75" customHeight="1">
      <c r="A2" s="1" t="s">
        <v>12</v>
      </c>
      <c r="B2" s="98" t="s">
        <v>11</v>
      </c>
      <c r="C2" s="99"/>
      <c r="D2" s="99"/>
      <c r="E2" s="100" t="s">
        <v>15</v>
      </c>
      <c r="F2" s="101"/>
      <c r="G2" s="101"/>
      <c r="H2" s="102" t="s">
        <v>16</v>
      </c>
      <c r="I2" s="102"/>
      <c r="J2" s="102"/>
      <c r="K2" s="103" t="s">
        <v>6</v>
      </c>
      <c r="L2" s="103"/>
      <c r="M2" s="103"/>
    </row>
    <row r="3" spans="1:13" ht="45">
      <c r="A3" s="16" t="s">
        <v>24</v>
      </c>
      <c r="B3" s="5" t="s">
        <v>56</v>
      </c>
      <c r="C3" s="5" t="s">
        <v>22</v>
      </c>
      <c r="D3" s="5" t="s">
        <v>23</v>
      </c>
      <c r="E3" s="7" t="s">
        <v>61</v>
      </c>
      <c r="F3" s="7" t="s">
        <v>22</v>
      </c>
      <c r="G3" s="6" t="s">
        <v>23</v>
      </c>
      <c r="H3" s="13" t="s">
        <v>61</v>
      </c>
      <c r="I3" s="13" t="s">
        <v>22</v>
      </c>
      <c r="J3" s="13" t="s">
        <v>23</v>
      </c>
      <c r="K3" s="14" t="s">
        <v>61</v>
      </c>
      <c r="L3" s="14" t="s">
        <v>22</v>
      </c>
      <c r="M3" s="14" t="s">
        <v>23</v>
      </c>
    </row>
    <row r="4" spans="1:13" ht="15">
      <c r="A4" s="9" t="s">
        <v>19</v>
      </c>
      <c r="B4" s="4" t="s">
        <v>57</v>
      </c>
      <c r="C4" s="4" t="s">
        <v>39</v>
      </c>
      <c r="D4" s="4" t="s">
        <v>39</v>
      </c>
      <c r="E4" s="17" t="s">
        <v>82</v>
      </c>
      <c r="F4" s="4" t="s">
        <v>39</v>
      </c>
      <c r="G4" s="4" t="s">
        <v>39</v>
      </c>
      <c r="H4" s="4" t="s">
        <v>110</v>
      </c>
      <c r="I4" s="4" t="s">
        <v>39</v>
      </c>
      <c r="J4" s="4" t="s">
        <v>39</v>
      </c>
      <c r="K4" s="4" t="s">
        <v>126</v>
      </c>
      <c r="L4" s="4" t="s">
        <v>39</v>
      </c>
      <c r="M4" s="4" t="s">
        <v>39</v>
      </c>
    </row>
    <row r="5" spans="1:13" ht="30">
      <c r="A5" s="9" t="s">
        <v>20</v>
      </c>
      <c r="B5" s="4" t="s">
        <v>58</v>
      </c>
      <c r="C5" s="4" t="s">
        <v>39</v>
      </c>
      <c r="D5" s="4" t="s">
        <v>39</v>
      </c>
      <c r="E5" s="17" t="s">
        <v>83</v>
      </c>
      <c r="F5" s="4" t="s">
        <v>39</v>
      </c>
      <c r="G5" s="4" t="s">
        <v>39</v>
      </c>
      <c r="H5" s="4" t="s">
        <v>111</v>
      </c>
      <c r="I5" s="4" t="s">
        <v>39</v>
      </c>
      <c r="J5" s="4" t="s">
        <v>39</v>
      </c>
      <c r="K5" s="4" t="s">
        <v>127</v>
      </c>
      <c r="L5" s="4" t="s">
        <v>39</v>
      </c>
      <c r="M5" s="4" t="s">
        <v>39</v>
      </c>
    </row>
    <row r="6" spans="1:13" ht="30">
      <c r="A6" s="9" t="s">
        <v>21</v>
      </c>
      <c r="B6" s="4" t="s">
        <v>59</v>
      </c>
      <c r="C6" s="4" t="s">
        <v>39</v>
      </c>
      <c r="D6" s="4" t="s">
        <v>39</v>
      </c>
      <c r="E6" s="17" t="s">
        <v>84</v>
      </c>
      <c r="F6" s="4" t="s">
        <v>39</v>
      </c>
      <c r="G6" s="4" t="s">
        <v>39</v>
      </c>
      <c r="H6" s="4" t="s">
        <v>112</v>
      </c>
      <c r="I6" s="4" t="s">
        <v>39</v>
      </c>
      <c r="J6" s="4" t="s">
        <v>39</v>
      </c>
      <c r="K6" s="4" t="s">
        <v>128</v>
      </c>
      <c r="L6" s="4" t="s">
        <v>39</v>
      </c>
      <c r="M6" s="4" t="s">
        <v>39</v>
      </c>
    </row>
    <row r="7" spans="1:13" ht="30">
      <c r="A7" s="9" t="s">
        <v>55</v>
      </c>
      <c r="B7" s="4" t="s">
        <v>60</v>
      </c>
      <c r="C7" s="4" t="s">
        <v>39</v>
      </c>
      <c r="D7" s="4" t="s">
        <v>39</v>
      </c>
      <c r="E7" s="4" t="s">
        <v>60</v>
      </c>
      <c r="F7" s="4" t="s">
        <v>39</v>
      </c>
      <c r="G7" s="4" t="s">
        <v>39</v>
      </c>
      <c r="H7" s="4" t="s">
        <v>60</v>
      </c>
      <c r="I7" s="4" t="s">
        <v>39</v>
      </c>
      <c r="J7" s="4" t="s">
        <v>39</v>
      </c>
      <c r="K7" s="4" t="s">
        <v>60</v>
      </c>
      <c r="L7" s="4" t="s">
        <v>39</v>
      </c>
      <c r="M7" s="4" t="s">
        <v>39</v>
      </c>
    </row>
  </sheetData>
  <sheetProtection/>
  <mergeCells count="5">
    <mergeCell ref="A1:M1"/>
    <mergeCell ref="B2:D2"/>
    <mergeCell ref="E2:G2"/>
    <mergeCell ref="H2:J2"/>
    <mergeCell ref="K2:M2"/>
  </mergeCells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35.8515625" style="0" customWidth="1"/>
    <col min="2" max="2" width="18.7109375" style="0" customWidth="1"/>
    <col min="3" max="3" width="25.8515625" style="0" customWidth="1"/>
    <col min="4" max="4" width="22.140625" style="0" customWidth="1"/>
    <col min="5" max="5" width="20.421875" style="0" customWidth="1"/>
  </cols>
  <sheetData>
    <row r="1" spans="1:5" ht="15">
      <c r="A1" s="97" t="s">
        <v>25</v>
      </c>
      <c r="B1" s="97"/>
      <c r="C1" s="97"/>
      <c r="D1" s="97"/>
      <c r="E1" s="97"/>
    </row>
    <row r="2" spans="1:5" ht="45" customHeight="1">
      <c r="A2" s="1" t="s">
        <v>12</v>
      </c>
      <c r="B2" s="5" t="s">
        <v>11</v>
      </c>
      <c r="C2" s="6" t="s">
        <v>15</v>
      </c>
      <c r="D2" s="15" t="s">
        <v>16</v>
      </c>
      <c r="E2" s="11" t="s">
        <v>6</v>
      </c>
    </row>
    <row r="3" spans="1:5" ht="78.75" customHeight="1">
      <c r="A3" s="16" t="s">
        <v>53</v>
      </c>
      <c r="B3" s="20" t="s">
        <v>39</v>
      </c>
      <c r="C3" s="20" t="s">
        <v>39</v>
      </c>
      <c r="D3" s="20" t="s">
        <v>39</v>
      </c>
      <c r="E3" s="20" t="s">
        <v>39</v>
      </c>
    </row>
    <row r="4" spans="1:5" ht="57" customHeight="1">
      <c r="A4" s="16" t="s">
        <v>26</v>
      </c>
      <c r="B4" s="20" t="s">
        <v>39</v>
      </c>
      <c r="C4" s="21" t="s">
        <v>39</v>
      </c>
      <c r="D4" s="20" t="s">
        <v>39</v>
      </c>
      <c r="E4" s="20" t="s">
        <v>39</v>
      </c>
    </row>
    <row r="5" spans="1:5" ht="45">
      <c r="A5" s="16" t="s">
        <v>62</v>
      </c>
      <c r="B5" s="20" t="s">
        <v>39</v>
      </c>
      <c r="C5" s="21" t="s">
        <v>39</v>
      </c>
      <c r="D5" s="20" t="s">
        <v>39</v>
      </c>
      <c r="E5" s="20" t="s">
        <v>39</v>
      </c>
    </row>
    <row r="6" spans="1:5" ht="45">
      <c r="A6" s="17" t="s">
        <v>27</v>
      </c>
      <c r="B6" s="20" t="s">
        <v>39</v>
      </c>
      <c r="C6" s="21" t="s">
        <v>39</v>
      </c>
      <c r="D6" s="20" t="s">
        <v>39</v>
      </c>
      <c r="E6" s="20" t="s">
        <v>39</v>
      </c>
    </row>
  </sheetData>
  <sheetProtection/>
  <mergeCells count="1">
    <mergeCell ref="A1:E1"/>
  </mergeCells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2" sqref="A2:E2"/>
    </sheetView>
  </sheetViews>
  <sheetFormatPr defaultColWidth="11.421875" defaultRowHeight="15"/>
  <cols>
    <col min="1" max="1" width="35.8515625" style="0" customWidth="1"/>
    <col min="2" max="2" width="30.421875" style="0" bestFit="1" customWidth="1"/>
    <col min="3" max="3" width="25.8515625" style="0" customWidth="1"/>
    <col min="4" max="4" width="30.8515625" style="0" customWidth="1"/>
    <col min="5" max="5" width="25.7109375" style="0" bestFit="1" customWidth="1"/>
  </cols>
  <sheetData>
    <row r="1" spans="1:5" ht="15">
      <c r="A1" s="97" t="s">
        <v>28</v>
      </c>
      <c r="B1" s="97"/>
      <c r="C1" s="97"/>
      <c r="D1" s="97"/>
      <c r="E1" s="97"/>
    </row>
    <row r="2" spans="1:5" ht="45" customHeight="1">
      <c r="A2" s="1" t="s">
        <v>12</v>
      </c>
      <c r="B2" s="5" t="s">
        <v>11</v>
      </c>
      <c r="C2" s="6" t="s">
        <v>15</v>
      </c>
      <c r="D2" s="15" t="s">
        <v>16</v>
      </c>
      <c r="E2" s="11" t="s">
        <v>6</v>
      </c>
    </row>
    <row r="3" spans="1:5" ht="15">
      <c r="A3" s="16" t="s">
        <v>65</v>
      </c>
      <c r="B3" s="20" t="s">
        <v>39</v>
      </c>
      <c r="C3" s="20" t="s">
        <v>39</v>
      </c>
      <c r="D3" s="20" t="s">
        <v>39</v>
      </c>
      <c r="E3" s="20" t="s">
        <v>39</v>
      </c>
    </row>
    <row r="4" spans="1:5" ht="30">
      <c r="A4" s="16" t="s">
        <v>63</v>
      </c>
      <c r="B4" s="4" t="s">
        <v>66</v>
      </c>
      <c r="C4" s="4" t="s">
        <v>87</v>
      </c>
      <c r="D4" s="17" t="s">
        <v>113</v>
      </c>
      <c r="E4" s="4" t="s">
        <v>129</v>
      </c>
    </row>
    <row r="5" spans="1:5" ht="15">
      <c r="A5" s="16" t="s">
        <v>64</v>
      </c>
      <c r="B5" s="4" t="s">
        <v>67</v>
      </c>
      <c r="C5" s="4" t="s">
        <v>85</v>
      </c>
      <c r="D5" s="4" t="s">
        <v>114</v>
      </c>
      <c r="E5" s="4" t="s">
        <v>130</v>
      </c>
    </row>
    <row r="6" spans="1:5" ht="15">
      <c r="A6" s="17" t="s">
        <v>68</v>
      </c>
      <c r="B6" s="4" t="s">
        <v>69</v>
      </c>
      <c r="C6" s="4" t="s">
        <v>86</v>
      </c>
      <c r="D6" s="4" t="s">
        <v>91</v>
      </c>
      <c r="E6" s="4" t="s">
        <v>131</v>
      </c>
    </row>
  </sheetData>
  <sheetProtection/>
  <mergeCells count="1">
    <mergeCell ref="A1:E1"/>
  </mergeCells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zoomScalePageLayoutView="0" workbookViewId="0" topLeftCell="A4">
      <selection activeCell="B20" sqref="B20"/>
    </sheetView>
  </sheetViews>
  <sheetFormatPr defaultColWidth="11.421875" defaultRowHeight="15"/>
  <cols>
    <col min="1" max="1" width="35.8515625" style="0" customWidth="1"/>
    <col min="2" max="2" width="30.140625" style="0" customWidth="1"/>
    <col min="3" max="3" width="25.8515625" style="28" customWidth="1"/>
    <col min="4" max="4" width="20.421875" style="0" customWidth="1"/>
    <col min="5" max="5" width="26.421875" style="0" customWidth="1"/>
    <col min="6" max="6" width="16.7109375" style="0" customWidth="1"/>
    <col min="7" max="7" width="18.28125" style="0" bestFit="1" customWidth="1"/>
  </cols>
  <sheetData>
    <row r="1" spans="1:4" ht="15">
      <c r="A1" s="97" t="s">
        <v>5</v>
      </c>
      <c r="B1" s="97"/>
      <c r="C1" s="97"/>
      <c r="D1" s="97"/>
    </row>
    <row r="2" spans="1:4" ht="45" customHeight="1">
      <c r="A2" s="1" t="s">
        <v>12</v>
      </c>
      <c r="B2" s="5" t="s">
        <v>11</v>
      </c>
      <c r="C2" s="19" t="s">
        <v>15</v>
      </c>
      <c r="D2" s="11" t="s">
        <v>6</v>
      </c>
    </row>
    <row r="3" spans="1:5" ht="99.75" customHeight="1">
      <c r="A3" s="47" t="s">
        <v>30</v>
      </c>
      <c r="B3" s="48">
        <v>3895000003</v>
      </c>
      <c r="C3" s="48">
        <v>3895000000</v>
      </c>
      <c r="D3" s="48">
        <v>3895675930</v>
      </c>
      <c r="E3" s="25"/>
    </row>
    <row r="4" spans="1:4" ht="15">
      <c r="A4" s="49" t="s">
        <v>134</v>
      </c>
      <c r="B4" s="50">
        <v>749.9999994223364</v>
      </c>
      <c r="C4" s="50">
        <v>750</v>
      </c>
      <c r="D4" s="50">
        <v>749.8698691808279</v>
      </c>
    </row>
    <row r="5" spans="1:6" ht="60" customHeight="1">
      <c r="A5" s="51" t="s">
        <v>29</v>
      </c>
      <c r="B5" s="48">
        <v>1778164</v>
      </c>
      <c r="C5" s="48">
        <v>34800</v>
      </c>
      <c r="D5" s="48">
        <v>388416</v>
      </c>
      <c r="F5" s="27"/>
    </row>
    <row r="6" spans="1:6" ht="15">
      <c r="A6" s="49" t="s">
        <v>134</v>
      </c>
      <c r="B6" s="52">
        <v>0.9785374127470807</v>
      </c>
      <c r="C6" s="50">
        <v>50</v>
      </c>
      <c r="D6" s="52">
        <v>4.479733069698468</v>
      </c>
      <c r="F6" s="27"/>
    </row>
    <row r="7" spans="1:7" ht="90" customHeight="1">
      <c r="A7" s="53" t="s">
        <v>115</v>
      </c>
      <c r="B7" s="54">
        <v>192</v>
      </c>
      <c r="C7" s="54">
        <v>120</v>
      </c>
      <c r="D7" s="54">
        <v>0</v>
      </c>
      <c r="F7" s="26"/>
      <c r="G7" s="22"/>
    </row>
    <row r="8" spans="1:7" ht="15">
      <c r="A8" s="55" t="s">
        <v>134</v>
      </c>
      <c r="B8" s="56">
        <v>50</v>
      </c>
      <c r="C8" s="57">
        <v>31.25</v>
      </c>
      <c r="D8" s="54">
        <v>0</v>
      </c>
      <c r="F8" s="26"/>
      <c r="G8" s="22"/>
    </row>
    <row r="9" spans="1:6" ht="90" customHeight="1">
      <c r="A9" s="53" t="s">
        <v>116</v>
      </c>
      <c r="B9" s="54">
        <v>192</v>
      </c>
      <c r="C9" s="54">
        <v>120</v>
      </c>
      <c r="D9" s="54" t="s">
        <v>33</v>
      </c>
      <c r="F9" s="27"/>
    </row>
    <row r="10" spans="1:4" ht="15">
      <c r="A10" s="55" t="s">
        <v>134</v>
      </c>
      <c r="B10" s="56">
        <v>50</v>
      </c>
      <c r="C10" s="57">
        <v>31.25</v>
      </c>
      <c r="D10" s="54">
        <v>0</v>
      </c>
    </row>
    <row r="11" spans="1:4" ht="90" customHeight="1">
      <c r="A11" s="58" t="s">
        <v>117</v>
      </c>
      <c r="B11" s="59">
        <v>120</v>
      </c>
      <c r="C11" s="59">
        <v>130</v>
      </c>
      <c r="D11" s="59" t="s">
        <v>33</v>
      </c>
    </row>
    <row r="12" spans="1:4" ht="15">
      <c r="A12" s="55" t="s">
        <v>134</v>
      </c>
      <c r="B12" s="57">
        <v>92.3076923076923</v>
      </c>
      <c r="C12" s="56">
        <v>100</v>
      </c>
      <c r="D12" s="60">
        <v>0</v>
      </c>
    </row>
    <row r="14" spans="1:4" ht="18.75">
      <c r="A14" s="61" t="s">
        <v>137</v>
      </c>
      <c r="B14" s="62">
        <f>+B8+B10+B12</f>
        <v>192.30769230769232</v>
      </c>
      <c r="C14" s="62">
        <f>+C8+C10+C12</f>
        <v>162.5</v>
      </c>
      <c r="D14" s="62">
        <f>+D8+D10+D12</f>
        <v>0</v>
      </c>
    </row>
    <row r="15" spans="1:4" ht="18.75">
      <c r="A15" s="61" t="s">
        <v>136</v>
      </c>
      <c r="B15" s="62">
        <f>+B4+B6</f>
        <v>750.9785368350834</v>
      </c>
      <c r="C15" s="62">
        <f>+C4+C6</f>
        <v>800</v>
      </c>
      <c r="D15" s="62">
        <f>+D4+D6</f>
        <v>754.3496022505263</v>
      </c>
    </row>
    <row r="16" spans="1:4" ht="15">
      <c r="A16" s="4"/>
      <c r="B16" s="4"/>
      <c r="C16" s="4"/>
      <c r="D16" s="4"/>
    </row>
    <row r="17" spans="1:4" ht="18.75">
      <c r="A17" s="61" t="s">
        <v>135</v>
      </c>
      <c r="B17" s="62">
        <f>+B14+B15</f>
        <v>943.2862291427757</v>
      </c>
      <c r="C17" s="62">
        <f>+C14+C15</f>
        <v>962.5</v>
      </c>
      <c r="D17" s="62">
        <f>+D14+D15</f>
        <v>754.3496022505263</v>
      </c>
    </row>
  </sheetData>
  <sheetProtection/>
  <mergeCells count="1">
    <mergeCell ref="A1:D1"/>
  </mergeCell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2015-12-15T13:10:23Z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0x0101007AE6673F1644834C872001F37C739AA3</vt:lpwstr>
  </property>
</Properties>
</file>