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Users\52978210\Escritorio\INVITACION DE MERITOS\"/>
    </mc:Choice>
  </mc:AlternateContent>
  <xr:revisionPtr revIDLastSave="0" documentId="13_ncr:1_{F9DC0B69-D819-4CB0-A28B-EC56C6CF71D7}" xr6:coauthVersionLast="47" xr6:coauthVersionMax="47" xr10:uidLastSave="{00000000-0000-0000-0000-000000000000}"/>
  <bookViews>
    <workbookView xWindow="-120" yWindow="-120" windowWidth="29040" windowHeight="15840" xr2:uid="{00000000-000D-0000-FFFF-FFFF00000000}"/>
  </bookViews>
  <sheets>
    <sheet name="Evaluación técnica" sheetId="1" r:id="rId1"/>
    <sheet name="Control de cambios" sheetId="2" r:id="rId2"/>
  </sheets>
  <definedNames>
    <definedName name="_xlnm.Print_Area" localSheetId="0">'Evaluación técnica'!$B$2:$K$74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1" l="1"/>
  <c r="J56" i="1"/>
  <c r="D62" i="1"/>
  <c r="D65" i="1" l="1"/>
</calcChain>
</file>

<file path=xl/sharedStrings.xml><?xml version="1.0" encoding="utf-8"?>
<sst xmlns="http://schemas.openxmlformats.org/spreadsheetml/2006/main" count="188" uniqueCount="117">
  <si>
    <t>FECHA DE EVALUACIÓN</t>
  </si>
  <si>
    <t>* Incluya y modifique las filas y columnas de acuerdo con los requerimientos de cada proceso</t>
  </si>
  <si>
    <t>TOTAL EVALUACIÓN TÉCNICA</t>
  </si>
  <si>
    <t>TOTAL EVALUACIÓN ECONÓMICA</t>
  </si>
  <si>
    <t>OFERTA</t>
  </si>
  <si>
    <t>Puntaje</t>
  </si>
  <si>
    <t>Oferta Proponente</t>
  </si>
  <si>
    <t>Mejor Oferta</t>
  </si>
  <si>
    <t>Folio</t>
  </si>
  <si>
    <t>CRITERIO</t>
  </si>
  <si>
    <t>TOTAL</t>
  </si>
  <si>
    <t>CRITERIOS ECONÓMICOS DEL PROPONENTE</t>
  </si>
  <si>
    <t>PROPONENTE #</t>
  </si>
  <si>
    <t>OBJETO DEL PROCESO</t>
  </si>
  <si>
    <t>EVALUACIÓN TÉCNICA Y ECONÓMICA</t>
  </si>
  <si>
    <r>
      <t xml:space="preserve">Revisó:
</t>
    </r>
    <r>
      <rPr>
        <b/>
        <sz val="11"/>
        <color theme="1"/>
        <rFont val="Calibri"/>
        <family val="2"/>
        <scheme val="minor"/>
      </rPr>
      <t>Nicolás Martínez Benavides</t>
    </r>
    <r>
      <rPr>
        <sz val="11"/>
        <color theme="1"/>
        <rFont val="Calibri"/>
        <family val="2"/>
        <scheme val="minor"/>
      </rPr>
      <t xml:space="preserve">
Profesional Universitario</t>
    </r>
  </si>
  <si>
    <r>
      <t xml:space="preserve">Revisó:
</t>
    </r>
    <r>
      <rPr>
        <b/>
        <sz val="11"/>
        <color theme="1"/>
        <rFont val="Calibri"/>
        <family val="2"/>
        <scheme val="minor"/>
      </rPr>
      <t>Martha Cecilia Florez Sánchez</t>
    </r>
    <r>
      <rPr>
        <sz val="11"/>
        <color theme="1"/>
        <rFont val="Calibri"/>
        <family val="2"/>
        <scheme val="minor"/>
      </rPr>
      <t xml:space="preserve">
Profesional Universitario</t>
    </r>
  </si>
  <si>
    <t>01</t>
  </si>
  <si>
    <t>CONTROL DE CAMBIOS</t>
  </si>
  <si>
    <t xml:space="preserve">N° </t>
  </si>
  <si>
    <t>Descripción del Cambio</t>
  </si>
  <si>
    <t>Fecha del Cambio</t>
  </si>
  <si>
    <t>Quien Aprueba el Cambio (Cargo)</t>
  </si>
  <si>
    <t>Versión Anterior</t>
  </si>
  <si>
    <t>Se crea documento</t>
  </si>
  <si>
    <t>Gerente de Abastecimiento Estratégico</t>
  </si>
  <si>
    <t>NOMBRE</t>
  </si>
  <si>
    <t>DEPENDENCIA</t>
  </si>
  <si>
    <r>
      <t xml:space="preserve">Aprobó:
</t>
    </r>
    <r>
      <rPr>
        <b/>
        <sz val="11"/>
        <color theme="1"/>
        <rFont val="Calibri"/>
        <family val="2"/>
        <scheme val="minor"/>
      </rPr>
      <t>Luis Javier Castellanos Sandoval</t>
    </r>
    <r>
      <rPr>
        <sz val="11"/>
        <color theme="1"/>
        <rFont val="Calibri"/>
        <family val="2"/>
        <scheme val="minor"/>
      </rPr>
      <t xml:space="preserve">
Gerente de Abastecimiento Estratégico</t>
    </r>
  </si>
  <si>
    <t>Resultado</t>
  </si>
  <si>
    <t>NA</t>
  </si>
  <si>
    <t>FIRMA EVALUADOR</t>
  </si>
  <si>
    <t>APO_10_1_4_FR08</t>
  </si>
  <si>
    <t>Clasificación</t>
  </si>
  <si>
    <t>Pública</t>
  </si>
  <si>
    <t xml:space="preserve">Se cambia del proceso de gestión de contratación al proceso de gestión precontractual </t>
  </si>
  <si>
    <t xml:space="preserve">PROCESO: GESTIÓN PRECONTRACTUAL
SUBPROCESO: CALIFICACIÓN Y NEGOCIACIÓN </t>
  </si>
  <si>
    <r>
      <t xml:space="preserve">FORMATO
</t>
    </r>
    <r>
      <rPr>
        <b/>
        <sz val="11"/>
        <color theme="1"/>
        <rFont val="Calibri"/>
        <family val="2"/>
        <scheme val="minor"/>
      </rPr>
      <t>EVALUACIÓN TÉCNICA DE INVITACIONES  PUBLICAS, CERRADAS Y DE MÉRITOS</t>
    </r>
  </si>
  <si>
    <t xml:space="preserve">GRUPO </t>
  </si>
  <si>
    <t xml:space="preserve">OBSERVACIÓN </t>
  </si>
  <si>
    <t>CRITERIO DE EXPERIENCIA GENERAL PROPONENTE</t>
  </si>
  <si>
    <t xml:space="preserve">CRITERIO DE EXPERIENCIA EQUIPO MINIMO REQUERIDO </t>
  </si>
  <si>
    <t>GERENTE DE PROYECTO</t>
  </si>
  <si>
    <t>LIDER DE INTERVENTORIA</t>
  </si>
  <si>
    <t xml:space="preserve">LIDER DE AUDITORIA PRESTACIONES ASISTENCIALES </t>
  </si>
  <si>
    <t>LIDER DE AUDITORIA PRESTACIONES ECONOMICAS</t>
  </si>
  <si>
    <t>LIDER DE MEDICAMENTOS</t>
  </si>
  <si>
    <t xml:space="preserve">LIDER DE CONCURRENCIA </t>
  </si>
  <si>
    <t xml:space="preserve">PROFESIONAL JURIDICO </t>
  </si>
  <si>
    <t xml:space="preserve">PROFESIONAL FINANCIERO Y CONTABLE </t>
  </si>
  <si>
    <t xml:space="preserve">CANDIDATO </t>
  </si>
  <si>
    <t>EDUCACIÓN</t>
  </si>
  <si>
    <t xml:space="preserve">CERTIFICACIÓN </t>
  </si>
  <si>
    <t>FECHA INICIO</t>
  </si>
  <si>
    <t>ROL</t>
  </si>
  <si>
    <t>FECHA FIN</t>
  </si>
  <si>
    <t>DURACIÓN</t>
  </si>
  <si>
    <t>OBJETO</t>
  </si>
  <si>
    <t xml:space="preserve">CRITERIOS SOLICITADOS </t>
  </si>
  <si>
    <t xml:space="preserve">OTROS CRITERIOS TÉCNICOS DEL PROPONENTE EXPERIENCIA GENERAL </t>
  </si>
  <si>
    <t xml:space="preserve">OTROS CRITERIOS TÉCNICOS DEL PROPONENTE EXPERIENCIA ESPECIFICA EN ARL </t>
  </si>
  <si>
    <t>EXPERIENCIA VALIDADA</t>
  </si>
  <si>
    <t xml:space="preserve">TOTAL </t>
  </si>
  <si>
    <t>PRESTAR LOS SERVICIOS ESPECIALIZADOS DE INTERVENTORÍA TÉCNICA, JURÍDICA, FINANCIERA Y ADMINISTRATIVA A LOS CONTRATOS DE LA RED DE PRESTADORES Y LA AUDITORÍA EN PRESTACIONES ASISTENCIALES Y ECONÓMICAS QUE SE CONTEMPLAN PARA LA ATENCIÓN INTEGRAL DEL SINIESTRO DURANTE LAS FASES PRE, DURANTE Y POST ATENCIÓN DE LOS SINIESTROS DE LOS DIFERENTES PRODUCTOS COMERCIALIZADOS POR LA COMPAÑÍA</t>
  </si>
  <si>
    <t>GRUPO 1</t>
  </si>
  <si>
    <t>5 Meses</t>
  </si>
  <si>
    <t>SI CUMPLE</t>
  </si>
  <si>
    <t xml:space="preserve">NO HABILITADO </t>
  </si>
  <si>
    <t xml:space="preserve">SI CUMPLE </t>
  </si>
  <si>
    <t xml:space="preserve">CUMPLE CON LO SOLICITADO </t>
  </si>
  <si>
    <t xml:space="preserve">CRITERIO </t>
  </si>
  <si>
    <t xml:space="preserve">CRITERIO CARTA DE COMPROMISO EQUIPO DE TRABAJO </t>
  </si>
  <si>
    <t>ANEXO N°5</t>
  </si>
  <si>
    <t xml:space="preserve">APORTA </t>
  </si>
  <si>
    <t>FIRMA</t>
  </si>
  <si>
    <t xml:space="preserve"> HABILITADO </t>
  </si>
  <si>
    <t xml:space="preserve">CRITERIO CARTA DE PRESENTACIÓN DE LA OFERTA </t>
  </si>
  <si>
    <t>ANEXO N°1</t>
  </si>
  <si>
    <t xml:space="preserve">MONTO </t>
  </si>
  <si>
    <t>TARIFAS</t>
  </si>
  <si>
    <t>RESULTADO EVALUACIÓN DE CRITERIOS HABILITANTES TECNICOS Y ECONÓMICOS</t>
  </si>
  <si>
    <t xml:space="preserve">* Únicamente se tienen en cuenta las certificaciones que cumplen con todos los criterios solicitados. </t>
  </si>
  <si>
    <t>2 Años - 10 Meses</t>
  </si>
  <si>
    <t>3 Años -5 Meses</t>
  </si>
  <si>
    <t>1 Año - 4 Meses</t>
  </si>
  <si>
    <t xml:space="preserve">NO CUMPLE CON LO SOLICITADO </t>
  </si>
  <si>
    <t>6 Años - 3 Meses</t>
  </si>
  <si>
    <t>1-FONDO NACIONAL DE PRESTACIONES SOCIALES DEL MAGISTERIO</t>
  </si>
  <si>
    <t xml:space="preserve">3-COORPORACIÓN MI IPS COSTA ATLANTICA </t>
  </si>
  <si>
    <t>4-COORPORACIÓN MI IPS NARIÑO</t>
  </si>
  <si>
    <t xml:space="preserve">2- DIRECCIÓN DE SANIDAD MILITAR </t>
  </si>
  <si>
    <t>MARTIN ALFONSO BOTERO CAÑON</t>
  </si>
  <si>
    <t>17 Años -11 Meses</t>
  </si>
  <si>
    <t>MARIA TERESA AGUILAR</t>
  </si>
  <si>
    <t>20 Años -11 Meses</t>
  </si>
  <si>
    <t>AMPARO ORJUELA GUERRERO</t>
  </si>
  <si>
    <t xml:space="preserve">ANA CAROLINA MONTAÑEZ </t>
  </si>
  <si>
    <t>STEPHANIE MONTALVO MEZA</t>
  </si>
  <si>
    <t>MARBEL DEL ROSARIO  D RUGGIERO HERRERO</t>
  </si>
  <si>
    <t>4 Años -2 Meses</t>
  </si>
  <si>
    <t>LUIS ALFREDO GALVIS GOMEZ</t>
  </si>
  <si>
    <t>2 Años - 5 meses</t>
  </si>
  <si>
    <t>YANETH ARIZA URICOECHEA</t>
  </si>
  <si>
    <t xml:space="preserve"> INSTITUTO NACIONAL DE CANCEROLOGIA ESE </t>
  </si>
  <si>
    <t>2 Años - 3 Meses</t>
  </si>
  <si>
    <t xml:space="preserve">FONDO NACIONAL DE PRESTACIONES SOCIALES DEL MAGISTERIO </t>
  </si>
  <si>
    <t xml:space="preserve">SUPERINTENDENCIA DE SALUD </t>
  </si>
  <si>
    <r>
      <t xml:space="preserve">NO CUMPLE CON LO SOLICITADO RESPECTO A LA EXPERIENCIA - ANA CAROLINA MONTAÑEZ  - MEDICO CIRUJANO -ESPECIALISTA EN SALUD OCUPACIONAL 
</t>
    </r>
    <r>
      <rPr>
        <b/>
        <sz val="12"/>
        <rFont val="Calibri"/>
        <family val="2"/>
        <scheme val="minor"/>
      </rPr>
      <t xml:space="preserve">CERTIFICACIÓN VCO </t>
    </r>
    <r>
      <rPr>
        <sz val="12"/>
        <rFont val="Calibri"/>
        <family val="2"/>
        <scheme val="minor"/>
      </rPr>
      <t>- LIDER DE MEDICINA LABORAL - ACTIVIDADES RELACIONADAS CON LA EJECUCION DEL SGSST -01/02/2013-23/08/2021 -Se valida la certificación en cargo y actividades relacionadas sin embargo no se evidencia cumplimiento respecto a la experiencia en dirección o coordinación o líder de auditoria médica y/o medicina laboral y/o auditoría en incapacidades.</t>
    </r>
  </si>
  <si>
    <t>La certificación de la COORPORACION MI IPS COSTA ATLANTICA no cumple con lo solicitado ya que no cuenta con número de contrato, ni números de contacto para validación de la certificación y no se discriminan los pagos del 2017 vs los del 2018 para la aplicación del IVA, teniendo encuentra que para el 2017 el IVA era del 16% y para el 2019 del 19%.</t>
  </si>
  <si>
    <t>La certificación de la COORPORACION MI IPS COSTA NARIÑO no cumple con lo solicitado ya que no cuenta con número de contrato, ni números de contacto para validación de la certificación y no se discriminan los pagos del 2017 vs los del 2018 para la aplicación del IVA, teniendo en cuenta que para el 2017 el IVA era del 16% y para el 2019 del 19% .</t>
  </si>
  <si>
    <r>
      <t xml:space="preserve">Teniendo en cuenta que en los términos de referencia se especifica "Para el caso de Consorcios, Uniones Temporales o cualquier figura asociativa, la experiencia que se pretenda acreditar será tenida en cuenta sobre el porcentaje de participación, para lo cual se deberá aportar el documento idóneo que lo acredite" se realiza la validación de los valores certificados y se concluye que no se cumple con lo descrito en la Nota 3: El valor de la sumatoria de las certificaciones presentadas para acreditar la experiencia deberán ser igual o superior al 100% del monto del presupuesto oficial estimado para cada grupo o  de los dos grupos en caso tal de presentarse a los 2 , expresados  salarios mínimos mensuales legales vigentes (SMMLV). En caso contrario, la propuesta se evaluará como No Habilitada.
</t>
    </r>
    <r>
      <rPr>
        <b/>
        <sz val="12"/>
        <rFont val="Calibri"/>
        <family val="2"/>
        <scheme val="minor"/>
      </rPr>
      <t>* Certificación uno:</t>
    </r>
    <r>
      <rPr>
        <sz val="12"/>
        <rFont val="Calibri"/>
        <family val="2"/>
        <scheme val="minor"/>
      </rPr>
      <t xml:space="preserve"> $8.310.697.652 valor total ejecutado - valor a salarios mínimos actuales $ 10.951.381.736- valor total ejecutado del participante INTERVENTORIAS Y AUDITORIAS EN SERVICIOS DE SALUD$ 1.642.707.260- participación del CONSORCIO VID 40% - valor tenido en cuenta para el proceso $657.082.904
</t>
    </r>
    <r>
      <rPr>
        <b/>
        <sz val="12"/>
        <rFont val="Calibri"/>
        <family val="2"/>
        <scheme val="minor"/>
      </rPr>
      <t>* Certificación Dos</t>
    </r>
    <r>
      <rPr>
        <sz val="12"/>
        <rFont val="Calibri"/>
        <family val="2"/>
        <scheme val="minor"/>
      </rPr>
      <t xml:space="preserve">:$38.746.156.633 valor total ejecutado - valor a salarios mínimos actuales $ 40.102.267.480 valor total ejecutado del participante $ 10.025.566.870 VCO CONSULTING-participación del CONSORCIO VID 40% - valor tenido en cuenta para el proceso $ 4.010.226.748
</t>
    </r>
    <r>
      <rPr>
        <b/>
        <sz val="12"/>
        <rFont val="Calibri"/>
        <family val="2"/>
        <scheme val="minor"/>
      </rPr>
      <t>* Certificación Tres:</t>
    </r>
    <r>
      <rPr>
        <sz val="12"/>
        <rFont val="Calibri"/>
        <family val="2"/>
        <scheme val="minor"/>
      </rPr>
      <t xml:space="preserve">$262.990.000 total ejecutado VCO CONSULTING en caso de aplicarse el IVA del 19% valor a salarios mínimos actuales $ 305.837.695  -participación del CONSORCIO VID 40% - valor tenido en cuenta para el proceso $122.335.078
</t>
    </r>
    <r>
      <rPr>
        <b/>
        <sz val="12"/>
        <rFont val="Calibri"/>
        <family val="2"/>
        <scheme val="minor"/>
      </rPr>
      <t>* Certificación Cuatro:</t>
    </r>
    <r>
      <rPr>
        <sz val="12"/>
        <rFont val="Calibri"/>
        <family val="2"/>
        <scheme val="minor"/>
      </rPr>
      <t xml:space="preserve">$262.990.000 total ejecutado VCO CONSULTING en caso de aplicarse el IVA del 19% -participación del CONSORCIO VID 40% - valor tenido en cuenta para el proceso $122.335.078
</t>
    </r>
    <r>
      <rPr>
        <b/>
        <sz val="12"/>
        <rFont val="Calibri"/>
        <family val="2"/>
        <scheme val="minor"/>
      </rPr>
      <t xml:space="preserve">VALOR TOTAL CERTIFICADO $ 4.911.979.808 NO HABILITADO </t>
    </r>
  </si>
  <si>
    <r>
      <t xml:space="preserve">NO CUMPLE CON LO SOLICITADO RESPECTO A LA EXPERIENCIA-AMPARO ORJUELA GUERRERO -MEDICO CIRUJANO -ESECIALISTA EN SISTEMAS DE GARANTIA DE CALIDAD Y AUDITORIA DE SERVCIOS DE SALUD
</t>
    </r>
    <r>
      <rPr>
        <b/>
        <sz val="12"/>
        <rFont val="Calibri"/>
        <family val="2"/>
        <scheme val="minor"/>
      </rPr>
      <t>CERTIFICACIÓN</t>
    </r>
    <r>
      <rPr>
        <sz val="12"/>
        <rFont val="Calibri"/>
        <family val="2"/>
        <scheme val="minor"/>
      </rPr>
      <t xml:space="preserve"> -RED SALUD EPS -Fecha: 1/03/1997-31/08/2015 -Relaciona actividades de auditoria interna y garantía de la calidad. - Se valida la certificación en los aspectos de cargo y actividades relacionadas sin embargo no se evidencia cumplimiento respecto a la experiencia en dirección o  coordinación o líder de cuentas médicas en entidades aseguradoras o auditoría en cuentas médicas para aseguradores.</t>
    </r>
  </si>
  <si>
    <r>
      <t xml:space="preserve">Se solicita remitir relación de las actividades ejecutadas por STEPHANIE MONTALVO MEZA - QUIMICO FARMACEUTICA -ESPECIALISTA EN CONTROL INTEGRAL DE GESTION Y AUDITORIA DE SERVICIOS DE SALUD, en </t>
    </r>
    <r>
      <rPr>
        <b/>
        <sz val="12"/>
        <rFont val="Calibri"/>
        <family val="2"/>
        <scheme val="minor"/>
      </rPr>
      <t xml:space="preserve">Hemato oncólogos </t>
    </r>
    <r>
      <rPr>
        <sz val="12"/>
        <rFont val="Calibri"/>
        <family val="2"/>
        <scheme val="minor"/>
      </rPr>
      <t xml:space="preserve">para validar el cumplimiento del requisito de experiencia de 2 años de auditoria o interventoría de servicios de medicamentos y suministros, se realizo validación telefónica sin lograr contacto. </t>
    </r>
  </si>
  <si>
    <r>
      <t xml:space="preserve">Se solicita remitir relación de las actividades ejecutadas por LUIS ALFREDO GALVIS GOMEZ -ABOGADO -ESPECIALISTA EN GERENCIA EN SERVICIOS DE SALUD - De las certificación de la </t>
    </r>
    <r>
      <rPr>
        <b/>
        <sz val="12"/>
        <rFont val="Calibri"/>
        <family val="2"/>
        <scheme val="minor"/>
      </rPr>
      <t xml:space="preserve">ALCALDIA MAYOR DE  BOGOTA </t>
    </r>
    <r>
      <rPr>
        <sz val="12"/>
        <rFont val="Calibri"/>
        <family val="2"/>
        <scheme val="minor"/>
      </rPr>
      <t xml:space="preserve">Para validar la relación con las actividades en  temas relacionados con contratación o auditoria de salud o prestaciones económicas, Únicamente se aceptan las certificaciones de </t>
    </r>
    <r>
      <rPr>
        <b/>
        <sz val="12"/>
        <rFont val="Calibri"/>
        <family val="2"/>
        <scheme val="minor"/>
      </rPr>
      <t>CONSORCIO AICPE &amp; HAGGEN AUDIT y  CICODIS AUDITORIAS Y PROCESOS SAS ,</t>
    </r>
    <r>
      <rPr>
        <sz val="12"/>
        <rFont val="Calibri"/>
        <family val="2"/>
        <scheme val="minor"/>
      </rPr>
      <t xml:space="preserve"> cumplen con lo solicitado y suman una experiencia de 2 Años  y  5 Meses Con lo que NO SE HABILITA </t>
    </r>
  </si>
  <si>
    <r>
      <t xml:space="preserve">NO CUMPLE CON LO SOLICITADO EN EXPERIENCIA.  YANETH ARIZA URICOECHEA CONTADOR PUBLICO -ESPECIALISTA EN AUDITORIA DE SALUD, LA CERTIFICACIÓN 
CERTIFICACIÓN: </t>
    </r>
    <r>
      <rPr>
        <b/>
        <sz val="12"/>
        <rFont val="Calibri"/>
        <family val="2"/>
        <scheme val="minor"/>
      </rPr>
      <t xml:space="preserve">SANA CONSORCIO </t>
    </r>
    <r>
      <rPr>
        <sz val="12"/>
        <rFont val="Calibri"/>
        <family val="2"/>
        <scheme val="minor"/>
      </rPr>
      <t>-Cargo:  COORDINADORA DE AUDITORIA FINANCIERA Y DE PRESUPUESTO 
No se identifica que los procesos evaluados estén relacionados con auditoria de prestadores de servicios de salud o Interventoría de contratos del sector Salud.</t>
    </r>
  </si>
  <si>
    <t>CONSORCIO VID (VCO CONSULTING SAS 900.543.854-8 -INTERVENTORIAS Y ASESORIAS EN SERVICIOS DE SALUD SAS 802.022.726-2 -DIARMO COMPANY SAS 900.977.291-4 )</t>
  </si>
  <si>
    <t xml:space="preserve">VALOR EJECUTADO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</si>
</sst>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yyyy\-mm\-dd"/>
    <numFmt numFmtId="165" formatCode="_-&quot;$&quot;\ * #,##0_-;\-&quot;$&quot;\ * #,##0_-;_-&quot;$&quot;\ * &quot;-&quot;??_-;_-@_-"/>
  </numFmts>
  <fonts count="15" x14ac:knownFonts="1">
    <font>
      <sz val="11"/>
      <color theme="1"/>
      <name val="Calibri"/>
      <family val="2"/>
      <scheme val="minor"/>
    </font>
    <font>
      <b/>
      <sz val="11"/>
      <color theme="1"/>
      <name val="Calibri"/>
      <family val="2"/>
      <scheme val="minor"/>
    </font>
    <font>
      <b/>
      <sz val="11"/>
      <name val="Calibri"/>
      <family val="2"/>
      <scheme val="minor"/>
    </font>
    <font>
      <b/>
      <sz val="11"/>
      <color theme="1"/>
      <name val="Arial"/>
      <family val="2"/>
    </font>
    <font>
      <sz val="11"/>
      <color theme="1"/>
      <name val="Arial"/>
      <family val="2"/>
    </font>
    <font>
      <sz val="11"/>
      <color theme="1"/>
      <name val="Calibri"/>
      <family val="2"/>
      <scheme val="minor"/>
    </font>
    <font>
      <sz val="11"/>
      <name val="Calibri"/>
      <family val="2"/>
      <scheme val="minor"/>
    </font>
    <font>
      <b/>
      <sz val="11"/>
      <name val="Arial"/>
      <family val="2"/>
    </font>
    <font>
      <b/>
      <sz val="14"/>
      <name val="Calibri"/>
      <family val="2"/>
      <scheme val="minor"/>
    </font>
    <font>
      <sz val="10"/>
      <name val="Calibri"/>
      <family val="2"/>
      <scheme val="minor"/>
    </font>
    <font>
      <b/>
      <sz val="12"/>
      <name val="Calibri"/>
      <family val="2"/>
      <scheme val="minor"/>
    </font>
    <font>
      <sz val="14"/>
      <name val="Calibri"/>
      <family val="2"/>
      <scheme val="minor"/>
    </font>
    <font>
      <b/>
      <sz val="16"/>
      <name val="Arial"/>
      <family val="2"/>
    </font>
    <font>
      <sz val="12"/>
      <name val="Calibri"/>
      <family val="2"/>
      <scheme val="minor"/>
    </font>
    <font>
      <b/>
      <sz val="12"/>
      <name val="Arial"/>
      <family val="2"/>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BFBFB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2">
    <xf numFmtId="0" fontId="0" fillId="0" borderId="0"/>
    <xf numFmtId="44" fontId="5" fillId="0" borderId="0" applyFont="0" applyFill="0" applyBorder="0" applyAlignment="0" applyProtection="0"/>
  </cellStyleXfs>
  <cellXfs count="141">
    <xf numFmtId="0" fontId="0" fillId="0" borderId="0" xfId="0"/>
    <xf numFmtId="0" fontId="0" fillId="2" borderId="0" xfId="0" applyFill="1"/>
    <xf numFmtId="0" fontId="0" fillId="2" borderId="0" xfId="0" applyFill="1" applyAlignment="1">
      <alignment vertical="center"/>
    </xf>
    <xf numFmtId="0" fontId="0" fillId="2" borderId="0" xfId="0" applyFill="1" applyProtection="1">
      <protection locked="0"/>
    </xf>
    <xf numFmtId="0" fontId="0" fillId="2" borderId="0" xfId="0" applyFill="1" applyAlignment="1"/>
    <xf numFmtId="0" fontId="1" fillId="2" borderId="0" xfId="0" applyFont="1" applyFill="1" applyAlignment="1"/>
    <xf numFmtId="0" fontId="0" fillId="2" borderId="0" xfId="0" applyFill="1" applyAlignment="1" applyProtection="1">
      <protection locked="0"/>
    </xf>
    <xf numFmtId="0" fontId="1" fillId="2" borderId="0" xfId="0" applyFont="1" applyFill="1" applyAlignment="1" applyProtection="1">
      <protection locked="0"/>
    </xf>
    <xf numFmtId="0" fontId="1" fillId="2" borderId="0" xfId="0" applyFont="1" applyFill="1" applyBorder="1"/>
    <xf numFmtId="0" fontId="1" fillId="2" borderId="0" xfId="0" applyFont="1" applyFill="1" applyBorder="1" applyProtection="1">
      <protection locked="0"/>
    </xf>
    <xf numFmtId="0" fontId="0" fillId="2" borderId="0" xfId="0" applyFill="1" applyAlignment="1">
      <alignment horizontal="left"/>
    </xf>
    <xf numFmtId="0" fontId="0" fillId="2" borderId="0" xfId="0" applyFill="1" applyAlignment="1">
      <alignment horizontal="left" vertical="center"/>
    </xf>
    <xf numFmtId="0" fontId="1" fillId="2" borderId="0" xfId="0" applyFont="1" applyFill="1" applyAlignment="1">
      <alignment horizontal="center"/>
    </xf>
    <xf numFmtId="0" fontId="0" fillId="2" borderId="1" xfId="0" applyFill="1" applyBorder="1" applyAlignment="1">
      <alignment horizontal="center"/>
    </xf>
    <xf numFmtId="0" fontId="2" fillId="0" borderId="1" xfId="0" applyFont="1" applyBorder="1" applyAlignment="1" applyProtection="1">
      <alignment wrapText="1"/>
      <protection locked="0"/>
    </xf>
    <xf numFmtId="0" fontId="2" fillId="0" borderId="1" xfId="0" applyFont="1" applyBorder="1" applyAlignment="1">
      <alignment horizontal="center" wrapText="1"/>
    </xf>
    <xf numFmtId="0" fontId="2"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4" fillId="0" borderId="3" xfId="0" applyFont="1" applyBorder="1" applyAlignment="1">
      <alignment vertical="center" wrapText="1"/>
    </xf>
    <xf numFmtId="14" fontId="4" fillId="0" borderId="3" xfId="0" applyNumberFormat="1" applyFont="1" applyBorder="1" applyAlignment="1">
      <alignment vertical="center" wrapText="1"/>
    </xf>
    <xf numFmtId="49" fontId="0" fillId="2" borderId="1" xfId="0" applyNumberFormat="1" applyFill="1" applyBorder="1" applyAlignment="1">
      <alignment horizontal="center" vertical="center"/>
    </xf>
    <xf numFmtId="0" fontId="7" fillId="5" borderId="1" xfId="0" applyFont="1" applyFill="1" applyBorder="1" applyAlignment="1">
      <alignment vertical="center" wrapText="1"/>
    </xf>
    <xf numFmtId="0" fontId="7" fillId="5" borderId="3" xfId="0" applyFont="1" applyFill="1" applyBorder="1" applyAlignment="1">
      <alignment vertical="center"/>
    </xf>
    <xf numFmtId="0" fontId="7" fillId="5" borderId="3" xfId="0" applyFont="1" applyFill="1" applyBorder="1" applyAlignment="1">
      <alignment vertical="center" wrapText="1"/>
    </xf>
    <xf numFmtId="0" fontId="6" fillId="0" borderId="1" xfId="0" applyNumberFormat="1" applyFont="1" applyBorder="1" applyAlignment="1"/>
    <xf numFmtId="0" fontId="6" fillId="0" borderId="1" xfId="0" applyNumberFormat="1" applyFont="1" applyBorder="1" applyAlignment="1">
      <alignment horizontal="center"/>
    </xf>
    <xf numFmtId="0" fontId="7" fillId="5" borderId="1" xfId="0" applyFont="1" applyFill="1" applyBorder="1" applyAlignment="1">
      <alignment vertical="center"/>
    </xf>
    <xf numFmtId="14" fontId="11" fillId="0" borderId="1" xfId="0" applyNumberFormat="1" applyFont="1" applyBorder="1" applyAlignment="1">
      <alignment wrapText="1"/>
    </xf>
    <xf numFmtId="1" fontId="11" fillId="0" borderId="1" xfId="0" applyNumberFormat="1" applyFont="1" applyBorder="1" applyAlignment="1"/>
    <xf numFmtId="165" fontId="11" fillId="0" borderId="1" xfId="1" applyNumberFormat="1" applyFont="1" applyBorder="1" applyAlignment="1"/>
    <xf numFmtId="0" fontId="11" fillId="0" borderId="1" xfId="0" applyNumberFormat="1" applyFont="1" applyBorder="1" applyAlignment="1"/>
    <xf numFmtId="165" fontId="12" fillId="0" borderId="1" xfId="0" applyNumberFormat="1" applyFont="1" applyBorder="1" applyAlignment="1">
      <alignment wrapText="1"/>
    </xf>
    <xf numFmtId="0" fontId="12" fillId="0" borderId="1" xfId="0" applyFont="1" applyBorder="1" applyAlignment="1">
      <alignment wrapText="1"/>
    </xf>
    <xf numFmtId="0" fontId="13" fillId="0" borderId="1" xfId="0" applyNumberFormat="1" applyFont="1" applyBorder="1" applyAlignment="1">
      <alignment horizontal="center"/>
    </xf>
    <xf numFmtId="14" fontId="13" fillId="0" borderId="1" xfId="0" applyNumberFormat="1" applyFont="1" applyBorder="1" applyAlignment="1">
      <alignment wrapText="1"/>
    </xf>
    <xf numFmtId="1" fontId="13" fillId="0" borderId="1" xfId="0" applyNumberFormat="1" applyFont="1" applyBorder="1" applyAlignment="1"/>
    <xf numFmtId="165" fontId="13" fillId="0" borderId="1" xfId="1" applyNumberFormat="1" applyFont="1" applyBorder="1" applyAlignment="1"/>
    <xf numFmtId="0" fontId="13" fillId="0" borderId="1" xfId="0" applyNumberFormat="1" applyFont="1" applyBorder="1" applyAlignment="1"/>
    <xf numFmtId="0" fontId="0" fillId="4" borderId="1" xfId="0" applyFill="1" applyBorder="1" applyAlignment="1">
      <alignment horizontal="center"/>
    </xf>
    <xf numFmtId="0" fontId="8" fillId="5" borderId="1" xfId="0" applyFont="1" applyFill="1" applyBorder="1" applyAlignment="1">
      <alignment horizontal="center" vertical="center" wrapText="1"/>
    </xf>
    <xf numFmtId="0" fontId="8" fillId="0" borderId="1" xfId="0" applyFont="1" applyBorder="1" applyAlignment="1">
      <alignment horizont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pplyProtection="1">
      <alignment horizontal="center" wrapText="1"/>
      <protection locked="0"/>
    </xf>
    <xf numFmtId="0" fontId="2" fillId="0" borderId="2" xfId="0" applyFont="1" applyBorder="1" applyAlignment="1" applyProtection="1">
      <alignment horizontal="center" wrapText="1"/>
      <protection locked="0"/>
    </xf>
    <xf numFmtId="0" fontId="2" fillId="0" borderId="3"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9" fillId="0" borderId="1" xfId="0" applyFont="1" applyBorder="1" applyAlignment="1">
      <alignment horizontal="lef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2" fillId="0" borderId="2" xfId="0" applyFont="1" applyBorder="1" applyAlignment="1">
      <alignment horizontal="center" vertical="center" wrapText="1"/>
    </xf>
    <xf numFmtId="0" fontId="8" fillId="0" borderId="4" xfId="0" applyFont="1" applyBorder="1" applyAlignment="1">
      <alignment horizontal="center"/>
    </xf>
    <xf numFmtId="0" fontId="8" fillId="0" borderId="2" xfId="0" applyFont="1" applyBorder="1" applyAlignment="1">
      <alignment horizontal="center"/>
    </xf>
    <xf numFmtId="0" fontId="7" fillId="5" borderId="3" xfId="0" applyFont="1" applyFill="1" applyBorder="1" applyAlignment="1">
      <alignment horizontal="center" vertical="center"/>
    </xf>
    <xf numFmtId="0" fontId="7" fillId="5" borderId="2" xfId="0" applyFont="1" applyFill="1" applyBorder="1" applyAlignment="1">
      <alignment horizontal="center" vertical="center"/>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13" fillId="0" borderId="3" xfId="0" applyFont="1" applyBorder="1" applyAlignment="1" applyProtection="1">
      <alignment horizontal="left" wrapText="1"/>
      <protection locked="0"/>
    </xf>
    <xf numFmtId="0" fontId="13" fillId="0" borderId="2" xfId="0" applyFont="1" applyBorder="1" applyAlignment="1" applyProtection="1">
      <alignment horizontal="left" wrapText="1"/>
      <protection locked="0"/>
    </xf>
    <xf numFmtId="0" fontId="8" fillId="0" borderId="1" xfId="0" applyFont="1" applyBorder="1" applyAlignment="1">
      <alignment horizontal="left" wrapText="1"/>
    </xf>
    <xf numFmtId="0" fontId="7" fillId="5" borderId="1"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13" fillId="0" borderId="1" xfId="0" applyFont="1" applyBorder="1" applyAlignment="1" applyProtection="1">
      <alignment horizontal="left" wrapText="1"/>
      <protection locked="0"/>
    </xf>
    <xf numFmtId="0" fontId="13" fillId="0" borderId="1" xfId="0" applyFont="1" applyBorder="1" applyAlignment="1" applyProtection="1">
      <alignment horizontal="left"/>
      <protection locked="0"/>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8" fillId="4" borderId="1" xfId="0" applyFont="1" applyFill="1" applyBorder="1" applyAlignment="1">
      <alignment horizontal="center" vertical="center" wrapText="1"/>
    </xf>
    <xf numFmtId="0" fontId="13" fillId="0" borderId="2" xfId="0" applyFont="1" applyBorder="1" applyAlignment="1" applyProtection="1">
      <alignment horizontal="left"/>
      <protection locked="0"/>
    </xf>
    <xf numFmtId="0" fontId="2" fillId="0" borderId="4" xfId="0" applyFont="1" applyBorder="1" applyAlignment="1">
      <alignment horizontal="center"/>
    </xf>
    <xf numFmtId="0" fontId="2" fillId="0" borderId="2" xfId="0" applyFont="1" applyBorder="1" applyAlignment="1">
      <alignment horizontal="center"/>
    </xf>
    <xf numFmtId="0" fontId="0" fillId="2" borderId="12"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9" xfId="0" applyFill="1" applyBorder="1" applyAlignment="1">
      <alignment horizontal="center" vertical="center" wrapText="1"/>
    </xf>
    <xf numFmtId="0" fontId="0" fillId="2" borderId="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2" xfId="0" applyFill="1" applyBorder="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0" fillId="2" borderId="9" xfId="0" applyFill="1" applyBorder="1" applyAlignment="1">
      <alignment horizontal="center" vertical="center"/>
    </xf>
    <xf numFmtId="0" fontId="0" fillId="2" borderId="0"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5" xfId="0" applyFill="1" applyBorder="1" applyAlignment="1">
      <alignment horizontal="center" vertical="center"/>
    </xf>
    <xf numFmtId="49" fontId="0" fillId="2" borderId="12" xfId="0" applyNumberFormat="1" applyFill="1" applyBorder="1" applyAlignment="1">
      <alignment horizontal="center" vertical="center"/>
    </xf>
    <xf numFmtId="49" fontId="0" fillId="2" borderId="11" xfId="0" applyNumberFormat="1" applyFill="1" applyBorder="1" applyAlignment="1">
      <alignment horizontal="center" vertical="center"/>
    </xf>
    <xf numFmtId="49" fontId="0" fillId="2" borderId="10" xfId="0" applyNumberFormat="1" applyFill="1" applyBorder="1" applyAlignment="1">
      <alignment horizontal="center" vertical="center"/>
    </xf>
    <xf numFmtId="49" fontId="0" fillId="2" borderId="6" xfId="0" applyNumberFormat="1" applyFill="1" applyBorder="1" applyAlignment="1">
      <alignment horizontal="center" vertical="center"/>
    </xf>
    <xf numFmtId="49" fontId="0" fillId="2" borderId="7" xfId="0" applyNumberFormat="1" applyFill="1" applyBorder="1" applyAlignment="1">
      <alignment horizontal="center" vertical="center"/>
    </xf>
    <xf numFmtId="49" fontId="0" fillId="2" borderId="5" xfId="0" applyNumberFormat="1" applyFill="1" applyBorder="1" applyAlignment="1">
      <alignment horizontal="center" vertical="center"/>
    </xf>
    <xf numFmtId="164" fontId="0" fillId="2" borderId="1" xfId="0" applyNumberFormat="1" applyFill="1" applyBorder="1" applyAlignment="1">
      <alignment horizontal="center" vertical="center"/>
    </xf>
    <xf numFmtId="0" fontId="0" fillId="2" borderId="10" xfId="0" applyFill="1" applyBorder="1" applyAlignment="1">
      <alignment horizontal="center" vertical="center" wrapText="1"/>
    </xf>
    <xf numFmtId="0" fontId="0" fillId="2" borderId="8"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3" xfId="0" applyFont="1" applyFill="1" applyBorder="1" applyAlignment="1">
      <alignment horizontal="center" vertical="center"/>
    </xf>
    <xf numFmtId="0" fontId="2" fillId="5" borderId="2" xfId="0" applyFont="1" applyFill="1" applyBorder="1" applyAlignment="1">
      <alignment horizontal="center" vertical="center"/>
    </xf>
    <xf numFmtId="0" fontId="13" fillId="0" borderId="3" xfId="0" applyFont="1" applyBorder="1" applyAlignment="1" applyProtection="1">
      <alignment horizontal="center"/>
      <protection locked="0"/>
    </xf>
    <xf numFmtId="0" fontId="13" fillId="0" borderId="2" xfId="0" applyFont="1" applyBorder="1" applyAlignment="1" applyProtection="1">
      <alignment horizontal="center"/>
      <protection locked="0"/>
    </xf>
    <xf numFmtId="0" fontId="7" fillId="0" borderId="1" xfId="0" applyFont="1" applyBorder="1" applyAlignment="1">
      <alignment horizontal="left" wrapText="1"/>
    </xf>
    <xf numFmtId="0" fontId="7" fillId="5" borderId="2" xfId="0" applyFont="1" applyFill="1" applyBorder="1" applyAlignment="1">
      <alignment horizontal="center" vertical="center" wrapText="1"/>
    </xf>
    <xf numFmtId="0" fontId="10" fillId="0" borderId="1" xfId="0" applyNumberFormat="1" applyFont="1" applyBorder="1" applyAlignment="1">
      <alignment horizontal="left" wrapText="1"/>
    </xf>
    <xf numFmtId="0" fontId="2" fillId="0" borderId="1" xfId="0" applyNumberFormat="1" applyFont="1" applyBorder="1" applyAlignment="1">
      <alignment horizontal="left" wrapText="1"/>
    </xf>
    <xf numFmtId="0" fontId="14" fillId="0" borderId="1" xfId="0" applyFont="1" applyBorder="1" applyAlignment="1">
      <alignment horizontal="left" wrapText="1"/>
    </xf>
    <xf numFmtId="0" fontId="10" fillId="0" borderId="1" xfId="0" applyFont="1" applyBorder="1" applyAlignment="1">
      <alignment horizontal="left" wrapText="1"/>
    </xf>
    <xf numFmtId="0" fontId="13" fillId="0" borderId="1" xfId="0" applyFont="1" applyBorder="1" applyAlignment="1" applyProtection="1">
      <alignment horizontal="center"/>
      <protection locked="0"/>
    </xf>
    <xf numFmtId="0" fontId="7" fillId="5" borderId="1" xfId="0" applyFont="1" applyFill="1" applyBorder="1" applyAlignment="1">
      <alignment horizontal="center" vertical="center"/>
    </xf>
    <xf numFmtId="0" fontId="13" fillId="0" borderId="1" xfId="0" applyNumberFormat="1" applyFont="1" applyBorder="1" applyAlignment="1">
      <alignment horizontal="left" wrapText="1"/>
    </xf>
    <xf numFmtId="0" fontId="13" fillId="0" borderId="3" xfId="0" applyNumberFormat="1" applyFont="1" applyBorder="1" applyAlignment="1">
      <alignment horizontal="left" wrapText="1"/>
    </xf>
    <xf numFmtId="0" fontId="13" fillId="0" borderId="2" xfId="0" applyNumberFormat="1" applyFont="1" applyBorder="1" applyAlignment="1">
      <alignment horizontal="left" wrapText="1"/>
    </xf>
    <xf numFmtId="0" fontId="10" fillId="0" borderId="1" xfId="0" applyFont="1" applyBorder="1" applyAlignment="1">
      <alignment wrapText="1"/>
    </xf>
    <xf numFmtId="0" fontId="13" fillId="0" borderId="1" xfId="0" applyNumberFormat="1" applyFont="1" applyBorder="1" applyAlignment="1">
      <alignment horizontal="center"/>
    </xf>
    <xf numFmtId="0" fontId="2" fillId="0" borderId="1" xfId="0" applyFont="1" applyBorder="1" applyAlignment="1">
      <alignment horizontal="center"/>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761999</xdr:colOff>
      <xdr:row>1</xdr:row>
      <xdr:rowOff>152400</xdr:rowOff>
    </xdr:from>
    <xdr:to>
      <xdr:col>3</xdr:col>
      <xdr:colOff>123825</xdr:colOff>
      <xdr:row>6</xdr:row>
      <xdr:rowOff>266700</xdr:rowOff>
    </xdr:to>
    <xdr:pic>
      <xdr:nvPicPr>
        <xdr:cNvPr id="2" name="logo_naranja.gif">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61999" y="342900"/>
          <a:ext cx="2266951" cy="800100"/>
        </a:xfrm>
        <a:prstGeom prst="rect">
          <a:avLst/>
        </a:prstGeom>
        <a:ln w="12700" cap="flat">
          <a:noFill/>
          <a:miter lim="400000"/>
        </a:ln>
        <a:effectLst/>
      </xdr:spPr>
    </xdr:pic>
    <xdr:clientData/>
  </xdr:twoCellAnchor>
  <xdr:twoCellAnchor>
    <xdr:from>
      <xdr:col>0</xdr:col>
      <xdr:colOff>714375</xdr:colOff>
      <xdr:row>72</xdr:row>
      <xdr:rowOff>142875</xdr:rowOff>
    </xdr:from>
    <xdr:to>
      <xdr:col>3</xdr:col>
      <xdr:colOff>657225</xdr:colOff>
      <xdr:row>72</xdr:row>
      <xdr:rowOff>142876</xdr:rowOff>
    </xdr:to>
    <xdr:cxnSp macro="">
      <xdr:nvCxnSpPr>
        <xdr:cNvPr id="3" name="2 Conector recto">
          <a:extLst>
            <a:ext uri="{FF2B5EF4-FFF2-40B4-BE49-F238E27FC236}">
              <a16:creationId xmlns:a16="http://schemas.microsoft.com/office/drawing/2014/main" id="{00000000-0008-0000-0200-000003000000}"/>
            </a:ext>
          </a:extLst>
        </xdr:cNvPr>
        <xdr:cNvCxnSpPr/>
      </xdr:nvCxnSpPr>
      <xdr:spPr>
        <a:xfrm flipV="1">
          <a:off x="714375" y="9858375"/>
          <a:ext cx="2847975" cy="1"/>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800100</xdr:colOff>
      <xdr:row>80</xdr:row>
      <xdr:rowOff>152400</xdr:rowOff>
    </xdr:from>
    <xdr:to>
      <xdr:col>3</xdr:col>
      <xdr:colOff>666750</xdr:colOff>
      <xdr:row>80</xdr:row>
      <xdr:rowOff>152400</xdr:rowOff>
    </xdr:to>
    <xdr:cxnSp macro="">
      <xdr:nvCxnSpPr>
        <xdr:cNvPr id="4" name="6 Conector recto">
          <a:extLst>
            <a:ext uri="{FF2B5EF4-FFF2-40B4-BE49-F238E27FC236}">
              <a16:creationId xmlns:a16="http://schemas.microsoft.com/office/drawing/2014/main" id="{00000000-0008-0000-0200-000007000000}"/>
            </a:ext>
          </a:extLst>
        </xdr:cNvPr>
        <xdr:cNvCxnSpPr/>
      </xdr:nvCxnSpPr>
      <xdr:spPr>
        <a:xfrm>
          <a:off x="2352675" y="11201400"/>
          <a:ext cx="1219200"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84"/>
  <sheetViews>
    <sheetView tabSelected="1" topLeftCell="A33" zoomScale="80" zoomScaleNormal="80" workbookViewId="0">
      <selection activeCell="I42" sqref="I42"/>
    </sheetView>
  </sheetViews>
  <sheetFormatPr baseColWidth="10" defaultColWidth="0" defaultRowHeight="0" customHeight="1" zeroHeight="1" x14ac:dyDescent="0.25"/>
  <cols>
    <col min="1" max="1" width="11.42578125" style="1" customWidth="1"/>
    <col min="2" max="2" width="11.85546875" style="1" customWidth="1"/>
    <col min="3" max="3" width="36" style="1" customWidth="1"/>
    <col min="4" max="4" width="15.140625" style="1" customWidth="1"/>
    <col min="5" max="5" width="14.7109375" style="1" customWidth="1"/>
    <col min="6" max="6" width="26.28515625" style="1" customWidth="1"/>
    <col min="7" max="7" width="25.28515625" style="1" customWidth="1"/>
    <col min="8" max="8" width="19" style="1" customWidth="1"/>
    <col min="9" max="9" width="41.7109375" style="1" customWidth="1"/>
    <col min="10" max="10" width="67.42578125" style="2" customWidth="1"/>
    <col min="11" max="11" width="46.7109375" style="1" customWidth="1"/>
    <col min="12" max="12" width="11.42578125" style="1" customWidth="1"/>
    <col min="13" max="14" width="0" hidden="1" customWidth="1"/>
    <col min="15" max="16384" width="11.42578125" hidden="1"/>
  </cols>
  <sheetData>
    <row r="1" spans="2:13" ht="15" hidden="1" x14ac:dyDescent="0.25"/>
    <row r="2" spans="2:13" ht="15" customHeight="1" x14ac:dyDescent="0.25">
      <c r="B2" s="111"/>
      <c r="C2" s="111"/>
      <c r="D2" s="91" t="s">
        <v>36</v>
      </c>
      <c r="E2" s="91"/>
      <c r="F2" s="91"/>
      <c r="G2" s="91"/>
      <c r="H2" s="91"/>
      <c r="I2" s="92" t="s">
        <v>32</v>
      </c>
      <c r="J2" s="93"/>
      <c r="K2" s="94"/>
    </row>
    <row r="3" spans="2:13" ht="9.75" customHeight="1" x14ac:dyDescent="0.25">
      <c r="B3" s="111"/>
      <c r="C3" s="111"/>
      <c r="D3" s="91"/>
      <c r="E3" s="91"/>
      <c r="F3" s="91"/>
      <c r="G3" s="91"/>
      <c r="H3" s="91"/>
      <c r="I3" s="95"/>
      <c r="J3" s="96"/>
      <c r="K3" s="97"/>
    </row>
    <row r="4" spans="2:13" ht="3.75" customHeight="1" x14ac:dyDescent="0.25">
      <c r="B4" s="111"/>
      <c r="C4" s="111"/>
      <c r="D4" s="91"/>
      <c r="E4" s="91"/>
      <c r="F4" s="91"/>
      <c r="G4" s="91"/>
      <c r="H4" s="91"/>
      <c r="I4" s="98"/>
      <c r="J4" s="99"/>
      <c r="K4" s="100"/>
    </row>
    <row r="5" spans="2:13" ht="15" customHeight="1" x14ac:dyDescent="0.25">
      <c r="B5" s="111"/>
      <c r="C5" s="111"/>
      <c r="D5" s="91" t="s">
        <v>37</v>
      </c>
      <c r="E5" s="91"/>
      <c r="F5" s="91"/>
      <c r="G5" s="91"/>
      <c r="H5" s="91"/>
      <c r="I5" s="101" t="s">
        <v>17</v>
      </c>
      <c r="J5" s="102"/>
      <c r="K5" s="103"/>
    </row>
    <row r="6" spans="2:13" ht="10.5" customHeight="1" x14ac:dyDescent="0.25">
      <c r="B6" s="111"/>
      <c r="C6" s="111"/>
      <c r="D6" s="91"/>
      <c r="E6" s="91"/>
      <c r="F6" s="91"/>
      <c r="G6" s="91"/>
      <c r="H6" s="91"/>
      <c r="I6" s="104"/>
      <c r="J6" s="105"/>
      <c r="K6" s="106"/>
    </row>
    <row r="7" spans="2:13" ht="21.75" customHeight="1" x14ac:dyDescent="0.25">
      <c r="B7" s="111"/>
      <c r="C7" s="111"/>
      <c r="D7" s="91"/>
      <c r="E7" s="91"/>
      <c r="F7" s="91"/>
      <c r="G7" s="91"/>
      <c r="H7" s="91"/>
      <c r="I7" s="112" t="s">
        <v>33</v>
      </c>
      <c r="J7" s="112"/>
      <c r="K7" s="20" t="s">
        <v>34</v>
      </c>
    </row>
    <row r="8" spans="2:13" ht="15" hidden="1" x14ac:dyDescent="0.25">
      <c r="B8" s="111"/>
      <c r="C8" s="111"/>
      <c r="D8" s="91"/>
      <c r="E8" s="91"/>
      <c r="F8" s="91"/>
      <c r="G8" s="91"/>
      <c r="H8" s="91"/>
      <c r="I8" s="107">
        <v>43661</v>
      </c>
      <c r="J8" s="107"/>
      <c r="K8" s="107"/>
    </row>
    <row r="9" spans="2:13" ht="13.5" customHeight="1" x14ac:dyDescent="0.25">
      <c r="B9" s="111"/>
      <c r="C9" s="111"/>
      <c r="D9" s="91"/>
      <c r="E9" s="91"/>
      <c r="F9" s="91"/>
      <c r="G9" s="91"/>
      <c r="H9" s="91"/>
      <c r="I9" s="107"/>
      <c r="J9" s="107"/>
      <c r="K9" s="107"/>
    </row>
    <row r="10" spans="2:13" ht="26.25" customHeight="1" x14ac:dyDescent="0.25">
      <c r="B10" s="85" t="s">
        <v>28</v>
      </c>
      <c r="C10" s="86"/>
      <c r="D10" s="91" t="s">
        <v>16</v>
      </c>
      <c r="E10" s="91"/>
      <c r="F10" s="91"/>
      <c r="G10" s="91"/>
      <c r="H10" s="91"/>
      <c r="I10" s="85" t="s">
        <v>15</v>
      </c>
      <c r="J10" s="86"/>
      <c r="K10" s="108"/>
    </row>
    <row r="11" spans="2:13" ht="15" hidden="1" x14ac:dyDescent="0.25">
      <c r="B11" s="87"/>
      <c r="C11" s="88"/>
      <c r="D11" s="91"/>
      <c r="E11" s="91"/>
      <c r="F11" s="91"/>
      <c r="G11" s="91"/>
      <c r="H11" s="91"/>
      <c r="I11" s="87"/>
      <c r="J11" s="88"/>
      <c r="K11" s="109"/>
    </row>
    <row r="12" spans="2:13" ht="31.5" customHeight="1" x14ac:dyDescent="0.25">
      <c r="B12" s="89"/>
      <c r="C12" s="90"/>
      <c r="D12" s="91"/>
      <c r="E12" s="91"/>
      <c r="F12" s="91"/>
      <c r="G12" s="91"/>
      <c r="H12" s="91"/>
      <c r="I12" s="89"/>
      <c r="J12" s="90"/>
      <c r="K12" s="110"/>
    </row>
    <row r="13" spans="2:13" ht="15" x14ac:dyDescent="0.25">
      <c r="B13" s="51" t="s">
        <v>14</v>
      </c>
      <c r="C13" s="51"/>
      <c r="D13" s="51"/>
      <c r="E13" s="51"/>
      <c r="F13" s="51"/>
      <c r="G13" s="51"/>
      <c r="H13" s="51"/>
      <c r="I13" s="51"/>
      <c r="J13" s="51"/>
      <c r="K13" s="51"/>
    </row>
    <row r="14" spans="2:13" ht="39.75" customHeight="1" x14ac:dyDescent="0.25">
      <c r="B14" s="52" t="s">
        <v>13</v>
      </c>
      <c r="C14" s="52"/>
      <c r="D14" s="53" t="s">
        <v>63</v>
      </c>
      <c r="E14" s="53"/>
      <c r="F14" s="53"/>
      <c r="G14" s="53"/>
      <c r="H14" s="53"/>
      <c r="I14" s="53"/>
      <c r="J14" s="53"/>
      <c r="K14" s="53"/>
    </row>
    <row r="15" spans="2:13" s="1" customFormat="1" ht="15" customHeight="1" x14ac:dyDescent="0.25">
      <c r="B15" s="54" t="s">
        <v>12</v>
      </c>
      <c r="C15" s="55"/>
      <c r="D15" s="56" t="s">
        <v>115</v>
      </c>
      <c r="E15" s="57"/>
      <c r="F15" s="57"/>
      <c r="G15" s="57"/>
      <c r="H15" s="57"/>
      <c r="I15" s="57"/>
      <c r="J15" s="57"/>
      <c r="K15" s="58"/>
      <c r="M15"/>
    </row>
    <row r="16" spans="2:13" s="1" customFormat="1" ht="15" x14ac:dyDescent="0.25">
      <c r="B16" s="54" t="s">
        <v>38</v>
      </c>
      <c r="C16" s="55"/>
      <c r="D16" s="54" t="s">
        <v>64</v>
      </c>
      <c r="E16" s="55"/>
      <c r="F16" s="55"/>
      <c r="G16" s="55"/>
      <c r="H16" s="55"/>
      <c r="I16" s="55"/>
      <c r="J16" s="55"/>
      <c r="K16" s="59"/>
      <c r="M16"/>
    </row>
    <row r="17" spans="2:13" s="1" customFormat="1" ht="15" customHeight="1" x14ac:dyDescent="0.25">
      <c r="B17" s="64" t="s">
        <v>40</v>
      </c>
      <c r="C17" s="65"/>
      <c r="D17" s="65"/>
      <c r="E17" s="65"/>
      <c r="F17" s="65"/>
      <c r="G17" s="65"/>
      <c r="H17" s="65"/>
      <c r="I17" s="65"/>
      <c r="J17" s="65"/>
      <c r="K17" s="66"/>
      <c r="M17"/>
    </row>
    <row r="18" spans="2:13" s="1" customFormat="1" ht="24.75" customHeight="1" x14ac:dyDescent="0.25">
      <c r="B18" s="70" t="s">
        <v>52</v>
      </c>
      <c r="C18" s="70"/>
      <c r="D18" s="23" t="s">
        <v>53</v>
      </c>
      <c r="E18" s="23" t="s">
        <v>55</v>
      </c>
      <c r="F18" s="23" t="s">
        <v>56</v>
      </c>
      <c r="G18" s="23" t="s">
        <v>116</v>
      </c>
      <c r="H18" s="23" t="s">
        <v>57</v>
      </c>
      <c r="I18" s="23" t="s">
        <v>58</v>
      </c>
      <c r="J18" s="71" t="s">
        <v>39</v>
      </c>
      <c r="K18" s="72"/>
      <c r="M18"/>
    </row>
    <row r="19" spans="2:13" s="1" customFormat="1" ht="34.5" customHeight="1" x14ac:dyDescent="0.3">
      <c r="B19" s="69" t="s">
        <v>87</v>
      </c>
      <c r="C19" s="69"/>
      <c r="D19" s="27">
        <v>41617</v>
      </c>
      <c r="E19" s="27">
        <v>42644</v>
      </c>
      <c r="F19" s="28" t="s">
        <v>82</v>
      </c>
      <c r="G19" s="29">
        <v>657082904</v>
      </c>
      <c r="H19" s="30" t="s">
        <v>68</v>
      </c>
      <c r="I19" s="30" t="s">
        <v>69</v>
      </c>
      <c r="J19" s="73" t="s">
        <v>69</v>
      </c>
      <c r="K19" s="74"/>
      <c r="M19"/>
    </row>
    <row r="20" spans="2:13" s="1" customFormat="1" ht="35.25" customHeight="1" x14ac:dyDescent="0.3">
      <c r="B20" s="69" t="s">
        <v>90</v>
      </c>
      <c r="C20" s="69"/>
      <c r="D20" s="27">
        <v>42036</v>
      </c>
      <c r="E20" s="27">
        <v>43281</v>
      </c>
      <c r="F20" s="28" t="s">
        <v>83</v>
      </c>
      <c r="G20" s="29">
        <v>4010226748</v>
      </c>
      <c r="H20" s="30" t="s">
        <v>68</v>
      </c>
      <c r="I20" s="30" t="s">
        <v>69</v>
      </c>
      <c r="J20" s="73" t="s">
        <v>69</v>
      </c>
      <c r="K20" s="74"/>
      <c r="M20"/>
    </row>
    <row r="21" spans="2:13" s="1" customFormat="1" ht="57" customHeight="1" x14ac:dyDescent="0.3">
      <c r="B21" s="69" t="s">
        <v>88</v>
      </c>
      <c r="C21" s="69"/>
      <c r="D21" s="27">
        <v>42948</v>
      </c>
      <c r="E21" s="27">
        <v>43464</v>
      </c>
      <c r="F21" s="28" t="s">
        <v>84</v>
      </c>
      <c r="G21" s="29">
        <v>122335078</v>
      </c>
      <c r="H21" s="30" t="s">
        <v>68</v>
      </c>
      <c r="I21" s="30" t="s">
        <v>85</v>
      </c>
      <c r="J21" s="73" t="s">
        <v>108</v>
      </c>
      <c r="K21" s="74"/>
      <c r="M21"/>
    </row>
    <row r="22" spans="2:13" s="1" customFormat="1" ht="77.25" customHeight="1" x14ac:dyDescent="0.3">
      <c r="B22" s="69" t="s">
        <v>89</v>
      </c>
      <c r="C22" s="69"/>
      <c r="D22" s="27">
        <v>42948</v>
      </c>
      <c r="E22" s="27">
        <v>43464</v>
      </c>
      <c r="F22" s="28" t="s">
        <v>84</v>
      </c>
      <c r="G22" s="29">
        <v>122335078</v>
      </c>
      <c r="H22" s="30" t="s">
        <v>68</v>
      </c>
      <c r="I22" s="30" t="s">
        <v>85</v>
      </c>
      <c r="J22" s="73" t="s">
        <v>109</v>
      </c>
      <c r="K22" s="74"/>
      <c r="M22"/>
    </row>
    <row r="23" spans="2:13" s="1" customFormat="1" ht="306.75" customHeight="1" x14ac:dyDescent="0.3">
      <c r="B23" s="39" t="s">
        <v>62</v>
      </c>
      <c r="C23" s="39"/>
      <c r="D23" s="39"/>
      <c r="E23" s="39"/>
      <c r="F23" s="32" t="s">
        <v>86</v>
      </c>
      <c r="G23" s="31">
        <f>SUM(G19:G20)</f>
        <v>4667309652</v>
      </c>
      <c r="H23" s="130" t="s">
        <v>81</v>
      </c>
      <c r="I23" s="131"/>
      <c r="J23" s="73" t="s">
        <v>110</v>
      </c>
      <c r="K23" s="73"/>
      <c r="M23"/>
    </row>
    <row r="24" spans="2:13" s="1" customFormat="1" ht="15.75" customHeight="1" x14ac:dyDescent="0.3">
      <c r="B24" s="39" t="s">
        <v>29</v>
      </c>
      <c r="C24" s="39"/>
      <c r="D24" s="39"/>
      <c r="E24" s="39"/>
      <c r="F24" s="39"/>
      <c r="G24" s="39"/>
      <c r="H24" s="39"/>
      <c r="I24" s="39"/>
      <c r="J24" s="60" t="s">
        <v>67</v>
      </c>
      <c r="K24" s="61"/>
      <c r="M24"/>
    </row>
    <row r="25" spans="2:13" s="1" customFormat="1" ht="15.75" customHeight="1" x14ac:dyDescent="0.25">
      <c r="B25" s="64" t="s">
        <v>41</v>
      </c>
      <c r="C25" s="65"/>
      <c r="D25" s="65"/>
      <c r="E25" s="65"/>
      <c r="F25" s="65"/>
      <c r="G25" s="65"/>
      <c r="H25" s="65"/>
      <c r="I25" s="65"/>
      <c r="J25" s="65"/>
      <c r="K25" s="66"/>
      <c r="M25"/>
    </row>
    <row r="26" spans="2:13" s="1" customFormat="1" ht="15.75" customHeight="1" x14ac:dyDescent="0.25">
      <c r="B26" s="71" t="s">
        <v>54</v>
      </c>
      <c r="C26" s="72"/>
      <c r="D26" s="122"/>
      <c r="E26" s="71" t="s">
        <v>50</v>
      </c>
      <c r="F26" s="72"/>
      <c r="G26" s="122"/>
      <c r="H26" s="21" t="s">
        <v>51</v>
      </c>
      <c r="I26" s="22" t="s">
        <v>61</v>
      </c>
      <c r="J26" s="62" t="s">
        <v>39</v>
      </c>
      <c r="K26" s="63"/>
      <c r="M26"/>
    </row>
    <row r="27" spans="2:13" s="1" customFormat="1" ht="15.75" customHeight="1" x14ac:dyDescent="0.25">
      <c r="B27" s="125" t="s">
        <v>42</v>
      </c>
      <c r="C27" s="125"/>
      <c r="D27" s="125"/>
      <c r="E27" s="123" t="s">
        <v>91</v>
      </c>
      <c r="F27" s="123"/>
      <c r="G27" s="123"/>
      <c r="H27" s="33" t="s">
        <v>66</v>
      </c>
      <c r="I27" s="33" t="s">
        <v>92</v>
      </c>
      <c r="J27" s="119" t="s">
        <v>69</v>
      </c>
      <c r="K27" s="120"/>
      <c r="M27"/>
    </row>
    <row r="28" spans="2:13" s="1" customFormat="1" ht="15.75" customHeight="1" x14ac:dyDescent="0.25">
      <c r="B28" s="125" t="s">
        <v>43</v>
      </c>
      <c r="C28" s="125"/>
      <c r="D28" s="125"/>
      <c r="E28" s="123" t="s">
        <v>93</v>
      </c>
      <c r="F28" s="123"/>
      <c r="G28" s="123"/>
      <c r="H28" s="33" t="s">
        <v>66</v>
      </c>
      <c r="I28" s="33" t="s">
        <v>94</v>
      </c>
      <c r="J28" s="119" t="s">
        <v>69</v>
      </c>
      <c r="K28" s="120"/>
      <c r="M28"/>
    </row>
    <row r="29" spans="2:13" s="1" customFormat="1" ht="93.75" customHeight="1" x14ac:dyDescent="0.25">
      <c r="B29" s="121" t="s">
        <v>44</v>
      </c>
      <c r="C29" s="121"/>
      <c r="D29" s="121"/>
      <c r="E29" s="123" t="s">
        <v>95</v>
      </c>
      <c r="F29" s="123"/>
      <c r="G29" s="123"/>
      <c r="H29" s="25" t="s">
        <v>66</v>
      </c>
      <c r="I29" s="25" t="s">
        <v>85</v>
      </c>
      <c r="J29" s="67" t="s">
        <v>111</v>
      </c>
      <c r="K29" s="68"/>
      <c r="M29"/>
    </row>
    <row r="30" spans="2:13" s="1" customFormat="1" ht="93" customHeight="1" x14ac:dyDescent="0.25">
      <c r="B30" s="121" t="s">
        <v>45</v>
      </c>
      <c r="C30" s="121"/>
      <c r="D30" s="121"/>
      <c r="E30" s="124" t="s">
        <v>96</v>
      </c>
      <c r="F30" s="124"/>
      <c r="G30" s="124"/>
      <c r="H30" s="25" t="s">
        <v>66</v>
      </c>
      <c r="I30" s="25" t="s">
        <v>85</v>
      </c>
      <c r="J30" s="67" t="s">
        <v>107</v>
      </c>
      <c r="K30" s="68"/>
      <c r="M30"/>
    </row>
    <row r="31" spans="2:13" s="1" customFormat="1" ht="69.75" customHeight="1" x14ac:dyDescent="0.25">
      <c r="B31" s="121" t="s">
        <v>46</v>
      </c>
      <c r="C31" s="121"/>
      <c r="D31" s="121"/>
      <c r="E31" s="124" t="s">
        <v>97</v>
      </c>
      <c r="F31" s="124"/>
      <c r="G31" s="124"/>
      <c r="H31" s="25" t="s">
        <v>66</v>
      </c>
      <c r="I31" s="25" t="s">
        <v>85</v>
      </c>
      <c r="J31" s="67" t="s">
        <v>112</v>
      </c>
      <c r="K31" s="68"/>
      <c r="M31"/>
    </row>
    <row r="32" spans="2:13" s="1" customFormat="1" ht="15.75" customHeight="1" x14ac:dyDescent="0.25">
      <c r="B32" s="121" t="s">
        <v>47</v>
      </c>
      <c r="C32" s="121"/>
      <c r="D32" s="121"/>
      <c r="E32" s="124" t="s">
        <v>98</v>
      </c>
      <c r="F32" s="124"/>
      <c r="G32" s="124"/>
      <c r="H32" s="25" t="s">
        <v>66</v>
      </c>
      <c r="I32" s="25" t="s">
        <v>99</v>
      </c>
      <c r="J32" s="119" t="s">
        <v>69</v>
      </c>
      <c r="K32" s="120"/>
      <c r="M32"/>
    </row>
    <row r="33" spans="2:13" s="1" customFormat="1" ht="82.5" customHeight="1" x14ac:dyDescent="0.25">
      <c r="B33" s="121" t="s">
        <v>48</v>
      </c>
      <c r="C33" s="121"/>
      <c r="D33" s="121">
        <v>0</v>
      </c>
      <c r="E33" s="124" t="s">
        <v>100</v>
      </c>
      <c r="F33" s="124"/>
      <c r="G33" s="124"/>
      <c r="H33" s="25" t="s">
        <v>66</v>
      </c>
      <c r="I33" s="25" t="s">
        <v>101</v>
      </c>
      <c r="J33" s="67" t="s">
        <v>113</v>
      </c>
      <c r="K33" s="68"/>
      <c r="M33"/>
    </row>
    <row r="34" spans="2:13" s="1" customFormat="1" ht="82.5" customHeight="1" x14ac:dyDescent="0.25">
      <c r="B34" s="121" t="s">
        <v>49</v>
      </c>
      <c r="C34" s="121"/>
      <c r="D34" s="121">
        <v>0</v>
      </c>
      <c r="E34" s="124" t="s">
        <v>102</v>
      </c>
      <c r="F34" s="124"/>
      <c r="G34" s="124"/>
      <c r="H34" s="25" t="s">
        <v>66</v>
      </c>
      <c r="I34" s="24" t="s">
        <v>85</v>
      </c>
      <c r="J34" s="67" t="s">
        <v>114</v>
      </c>
      <c r="K34" s="82"/>
      <c r="M34"/>
    </row>
    <row r="35" spans="2:13" s="1" customFormat="1" ht="15.75" customHeight="1" x14ac:dyDescent="0.25">
      <c r="B35" s="39" t="s">
        <v>29</v>
      </c>
      <c r="C35" s="39"/>
      <c r="D35" s="39"/>
      <c r="E35" s="39"/>
      <c r="F35" s="39"/>
      <c r="G35" s="39"/>
      <c r="H35" s="39"/>
      <c r="I35" s="39"/>
      <c r="J35" s="83" t="s">
        <v>67</v>
      </c>
      <c r="K35" s="84"/>
      <c r="M35"/>
    </row>
    <row r="36" spans="2:13" s="1" customFormat="1" ht="15.75" customHeight="1" x14ac:dyDescent="0.25">
      <c r="B36" s="64" t="s">
        <v>71</v>
      </c>
      <c r="C36" s="65"/>
      <c r="D36" s="65"/>
      <c r="E36" s="65"/>
      <c r="F36" s="65"/>
      <c r="G36" s="65"/>
      <c r="H36" s="65"/>
      <c r="I36" s="65"/>
      <c r="J36" s="65"/>
      <c r="K36" s="66"/>
      <c r="M36"/>
    </row>
    <row r="37" spans="2:13" s="1" customFormat="1" ht="15.75" customHeight="1" x14ac:dyDescent="0.25">
      <c r="B37" s="71" t="s">
        <v>70</v>
      </c>
      <c r="C37" s="72"/>
      <c r="D37" s="122"/>
      <c r="E37" s="71" t="s">
        <v>73</v>
      </c>
      <c r="F37" s="72"/>
      <c r="G37" s="122"/>
      <c r="H37" s="71" t="s">
        <v>74</v>
      </c>
      <c r="I37" s="72"/>
      <c r="J37" s="72"/>
      <c r="K37" s="122"/>
      <c r="M37"/>
    </row>
    <row r="38" spans="2:13" s="1" customFormat="1" ht="15.75" customHeight="1" x14ac:dyDescent="0.25">
      <c r="B38" s="125" t="s">
        <v>72</v>
      </c>
      <c r="C38" s="125"/>
      <c r="D38" s="125"/>
      <c r="E38" s="129" t="s">
        <v>66</v>
      </c>
      <c r="F38" s="129"/>
      <c r="G38" s="129"/>
      <c r="H38" s="133" t="s">
        <v>66</v>
      </c>
      <c r="I38" s="133"/>
      <c r="J38" s="133"/>
      <c r="K38" s="133"/>
      <c r="M38"/>
    </row>
    <row r="39" spans="2:13" s="1" customFormat="1" ht="15.75" customHeight="1" x14ac:dyDescent="0.25">
      <c r="B39" s="39" t="s">
        <v>29</v>
      </c>
      <c r="C39" s="39"/>
      <c r="D39" s="39"/>
      <c r="E39" s="39"/>
      <c r="F39" s="39"/>
      <c r="G39" s="39"/>
      <c r="H39" s="39"/>
      <c r="I39" s="39"/>
      <c r="J39" s="134" t="s">
        <v>75</v>
      </c>
      <c r="K39" s="134"/>
      <c r="M39"/>
    </row>
    <row r="40" spans="2:13" s="1" customFormat="1" ht="15.75" customHeight="1" x14ac:dyDescent="0.25">
      <c r="B40" s="81" t="s">
        <v>76</v>
      </c>
      <c r="C40" s="81"/>
      <c r="D40" s="81"/>
      <c r="E40" s="81"/>
      <c r="F40" s="81"/>
      <c r="G40" s="81"/>
      <c r="H40" s="81"/>
      <c r="I40" s="81"/>
      <c r="J40" s="81"/>
      <c r="K40" s="81"/>
      <c r="M40"/>
    </row>
    <row r="41" spans="2:13" s="1" customFormat="1" ht="15.75" customHeight="1" x14ac:dyDescent="0.25">
      <c r="B41" s="70" t="s">
        <v>70</v>
      </c>
      <c r="C41" s="70"/>
      <c r="D41" s="70"/>
      <c r="E41" s="70" t="s">
        <v>73</v>
      </c>
      <c r="F41" s="70"/>
      <c r="G41" s="70"/>
      <c r="H41" s="21" t="s">
        <v>78</v>
      </c>
      <c r="I41" s="26" t="s">
        <v>79</v>
      </c>
      <c r="J41" s="128" t="s">
        <v>39</v>
      </c>
      <c r="K41" s="128"/>
      <c r="M41"/>
    </row>
    <row r="42" spans="2:13" s="1" customFormat="1" ht="15.75" customHeight="1" x14ac:dyDescent="0.25">
      <c r="B42" s="125" t="s">
        <v>77</v>
      </c>
      <c r="C42" s="125"/>
      <c r="D42" s="125"/>
      <c r="E42" s="129" t="s">
        <v>66</v>
      </c>
      <c r="F42" s="129"/>
      <c r="G42" s="129"/>
      <c r="H42" s="33" t="s">
        <v>66</v>
      </c>
      <c r="I42" s="33" t="s">
        <v>66</v>
      </c>
      <c r="J42" s="127" t="s">
        <v>69</v>
      </c>
      <c r="K42" s="127"/>
      <c r="M42"/>
    </row>
    <row r="43" spans="2:13" s="1" customFormat="1" ht="15.75" customHeight="1" x14ac:dyDescent="0.25">
      <c r="B43" s="39" t="s">
        <v>29</v>
      </c>
      <c r="C43" s="39"/>
      <c r="D43" s="39"/>
      <c r="E43" s="39"/>
      <c r="F43" s="39"/>
      <c r="G43" s="39"/>
      <c r="H43" s="39"/>
      <c r="I43" s="39"/>
      <c r="J43" s="134" t="s">
        <v>75</v>
      </c>
      <c r="K43" s="134"/>
      <c r="M43"/>
    </row>
    <row r="44" spans="2:13" s="1" customFormat="1" ht="15.75" customHeight="1" x14ac:dyDescent="0.25">
      <c r="B44" s="81" t="s">
        <v>59</v>
      </c>
      <c r="C44" s="81"/>
      <c r="D44" s="81"/>
      <c r="E44" s="81"/>
      <c r="F44" s="81"/>
      <c r="G44" s="81"/>
      <c r="H44" s="81"/>
      <c r="I44" s="81"/>
      <c r="J44" s="81"/>
      <c r="K44" s="81"/>
      <c r="M44"/>
    </row>
    <row r="45" spans="2:13" s="1" customFormat="1" ht="24.75" customHeight="1" x14ac:dyDescent="0.25">
      <c r="B45" s="70" t="s">
        <v>52</v>
      </c>
      <c r="C45" s="70"/>
      <c r="D45" s="21" t="s">
        <v>53</v>
      </c>
      <c r="E45" s="21" t="s">
        <v>55</v>
      </c>
      <c r="F45" s="21" t="s">
        <v>56</v>
      </c>
      <c r="G45" s="21" t="s">
        <v>116</v>
      </c>
      <c r="H45" s="21" t="s">
        <v>57</v>
      </c>
      <c r="I45" s="21" t="s">
        <v>58</v>
      </c>
      <c r="J45" s="70" t="s">
        <v>39</v>
      </c>
      <c r="K45" s="70"/>
      <c r="M45"/>
    </row>
    <row r="46" spans="2:13" s="1" customFormat="1" ht="15.75" customHeight="1" x14ac:dyDescent="0.25">
      <c r="B46" s="132" t="s">
        <v>105</v>
      </c>
      <c r="C46" s="132"/>
      <c r="D46" s="34">
        <v>41617</v>
      </c>
      <c r="E46" s="34">
        <v>42644</v>
      </c>
      <c r="F46" s="35" t="s">
        <v>82</v>
      </c>
      <c r="G46" s="36">
        <v>1316092496</v>
      </c>
      <c r="H46" s="37" t="s">
        <v>66</v>
      </c>
      <c r="I46" s="33" t="s">
        <v>66</v>
      </c>
      <c r="J46" s="127" t="s">
        <v>69</v>
      </c>
      <c r="K46" s="127"/>
      <c r="M46"/>
    </row>
    <row r="47" spans="2:13" s="1" customFormat="1" ht="15.75" customHeight="1" x14ac:dyDescent="0.25">
      <c r="B47" s="126" t="s">
        <v>103</v>
      </c>
      <c r="C47" s="126"/>
      <c r="D47" s="34">
        <v>42125</v>
      </c>
      <c r="E47" s="34">
        <v>42947</v>
      </c>
      <c r="F47" s="35" t="s">
        <v>104</v>
      </c>
      <c r="G47" s="36">
        <v>6956794674</v>
      </c>
      <c r="H47" s="37" t="s">
        <v>66</v>
      </c>
      <c r="I47" s="33" t="s">
        <v>66</v>
      </c>
      <c r="J47" s="127" t="s">
        <v>69</v>
      </c>
      <c r="K47" s="127"/>
      <c r="M47"/>
    </row>
    <row r="48" spans="2:13" s="1" customFormat="1" ht="15.75" customHeight="1" x14ac:dyDescent="0.25">
      <c r="B48" s="81" t="s">
        <v>60</v>
      </c>
      <c r="C48" s="81"/>
      <c r="D48" s="81"/>
      <c r="E48" s="81"/>
      <c r="F48" s="81"/>
      <c r="G48" s="81"/>
      <c r="H48" s="81"/>
      <c r="I48" s="81"/>
      <c r="J48" s="81"/>
      <c r="K48" s="81"/>
      <c r="M48"/>
    </row>
    <row r="49" spans="2:13" s="1" customFormat="1" ht="24.75" customHeight="1" x14ac:dyDescent="0.25">
      <c r="B49" s="70" t="s">
        <v>52</v>
      </c>
      <c r="C49" s="70"/>
      <c r="D49" s="21" t="s">
        <v>53</v>
      </c>
      <c r="E49" s="21" t="s">
        <v>55</v>
      </c>
      <c r="F49" s="21" t="s">
        <v>56</v>
      </c>
      <c r="G49" s="21" t="s">
        <v>116</v>
      </c>
      <c r="H49" s="21" t="s">
        <v>57</v>
      </c>
      <c r="I49" s="21" t="s">
        <v>58</v>
      </c>
      <c r="J49" s="70" t="s">
        <v>39</v>
      </c>
      <c r="K49" s="70"/>
      <c r="M49"/>
    </row>
    <row r="50" spans="2:13" s="1" customFormat="1" ht="15.75" customHeight="1" x14ac:dyDescent="0.25">
      <c r="B50" s="126" t="s">
        <v>106</v>
      </c>
      <c r="C50" s="126"/>
      <c r="D50" s="34">
        <v>41885</v>
      </c>
      <c r="E50" s="34">
        <v>42034</v>
      </c>
      <c r="F50" s="35" t="s">
        <v>65</v>
      </c>
      <c r="G50" s="36">
        <v>120778258</v>
      </c>
      <c r="H50" s="37" t="s">
        <v>66</v>
      </c>
      <c r="I50" s="33" t="s">
        <v>66</v>
      </c>
      <c r="J50" s="127" t="s">
        <v>69</v>
      </c>
      <c r="K50" s="127"/>
      <c r="M50"/>
    </row>
    <row r="51" spans="2:13" s="1" customFormat="1" ht="50.25" customHeight="1" x14ac:dyDescent="0.3">
      <c r="B51" s="39" t="s">
        <v>80</v>
      </c>
      <c r="C51" s="39"/>
      <c r="D51" s="39"/>
      <c r="E51" s="39"/>
      <c r="F51" s="39"/>
      <c r="G51" s="39"/>
      <c r="H51" s="39"/>
      <c r="I51" s="39"/>
      <c r="J51" s="40" t="s">
        <v>67</v>
      </c>
      <c r="K51" s="40"/>
      <c r="M51"/>
    </row>
    <row r="52" spans="2:13" s="1" customFormat="1" ht="15" hidden="1" x14ac:dyDescent="0.25">
      <c r="B52" s="75" t="s">
        <v>11</v>
      </c>
      <c r="C52" s="76"/>
      <c r="D52" s="76"/>
      <c r="E52" s="76"/>
      <c r="F52" s="76"/>
      <c r="G52" s="76"/>
      <c r="H52" s="76"/>
      <c r="I52" s="76"/>
      <c r="J52" s="76"/>
      <c r="K52" s="77"/>
    </row>
    <row r="53" spans="2:13" s="1" customFormat="1" ht="15" hidden="1" x14ac:dyDescent="0.25">
      <c r="B53" s="41" t="s">
        <v>9</v>
      </c>
      <c r="C53" s="42"/>
      <c r="D53" s="42"/>
      <c r="E53" s="43"/>
      <c r="F53" s="16" t="s">
        <v>8</v>
      </c>
      <c r="G53" s="16" t="s">
        <v>7</v>
      </c>
      <c r="H53" s="78" t="s">
        <v>6</v>
      </c>
      <c r="I53" s="78"/>
      <c r="J53" s="79" t="s">
        <v>5</v>
      </c>
      <c r="K53" s="80"/>
    </row>
    <row r="54" spans="2:13" s="1" customFormat="1" ht="15" hidden="1" x14ac:dyDescent="0.25">
      <c r="B54" s="44" t="s">
        <v>29</v>
      </c>
      <c r="C54" s="45"/>
      <c r="D54" s="45"/>
      <c r="E54" s="46"/>
      <c r="F54" s="15">
        <v>0</v>
      </c>
      <c r="G54" s="14"/>
      <c r="H54" s="47"/>
      <c r="I54" s="48"/>
      <c r="J54" s="49"/>
      <c r="K54" s="50"/>
    </row>
    <row r="55" spans="2:13" s="1" customFormat="1" ht="15" hidden="1" x14ac:dyDescent="0.25">
      <c r="B55" s="44">
        <v>0</v>
      </c>
      <c r="C55" s="45"/>
      <c r="D55" s="45"/>
      <c r="E55" s="46"/>
      <c r="F55" s="15">
        <v>0</v>
      </c>
      <c r="G55" s="14"/>
      <c r="H55" s="47"/>
      <c r="I55" s="48"/>
      <c r="J55" s="49"/>
      <c r="K55" s="50"/>
    </row>
    <row r="56" spans="2:13" s="1" customFormat="1" ht="15" hidden="1" x14ac:dyDescent="0.25">
      <c r="B56" s="78" t="s">
        <v>10</v>
      </c>
      <c r="C56" s="78"/>
      <c r="D56" s="78"/>
      <c r="E56" s="78"/>
      <c r="F56" s="78"/>
      <c r="G56" s="78"/>
      <c r="H56" s="78"/>
      <c r="I56" s="78"/>
      <c r="J56" s="83">
        <f>SUM(J54:K55)</f>
        <v>0</v>
      </c>
      <c r="K56" s="84"/>
    </row>
    <row r="57" spans="2:13" s="1" customFormat="1" ht="15" hidden="1" x14ac:dyDescent="0.25">
      <c r="E57" s="12"/>
      <c r="F57" s="12"/>
      <c r="G57" s="12"/>
      <c r="J57" s="11"/>
      <c r="K57" s="10"/>
    </row>
    <row r="58" spans="2:13" s="1" customFormat="1" ht="15" hidden="1" x14ac:dyDescent="0.25">
      <c r="B58" s="113" t="s">
        <v>9</v>
      </c>
      <c r="C58" s="114"/>
      <c r="D58" s="114"/>
      <c r="E58" s="115"/>
      <c r="F58" s="17" t="s">
        <v>8</v>
      </c>
      <c r="G58" s="17" t="s">
        <v>7</v>
      </c>
      <c r="H58" s="116" t="s">
        <v>6</v>
      </c>
      <c r="I58" s="116"/>
      <c r="J58" s="117" t="s">
        <v>5</v>
      </c>
      <c r="K58" s="118"/>
    </row>
    <row r="59" spans="2:13" s="1" customFormat="1" ht="15" hidden="1" x14ac:dyDescent="0.25">
      <c r="B59" s="44" t="s">
        <v>4</v>
      </c>
      <c r="C59" s="45"/>
      <c r="D59" s="45"/>
      <c r="E59" s="46"/>
      <c r="F59" s="15"/>
      <c r="G59" s="14"/>
      <c r="H59" s="47"/>
      <c r="I59" s="48"/>
      <c r="J59" s="49"/>
      <c r="K59" s="50"/>
    </row>
    <row r="60" spans="2:13" s="1" customFormat="1" ht="15" hidden="1" x14ac:dyDescent="0.25">
      <c r="E60" s="12"/>
      <c r="F60" s="12"/>
      <c r="G60" s="12"/>
      <c r="J60" s="11"/>
      <c r="K60" s="10"/>
    </row>
    <row r="61" spans="2:13" s="1" customFormat="1" ht="15" hidden="1" x14ac:dyDescent="0.25">
      <c r="E61" s="12"/>
      <c r="F61" s="12"/>
      <c r="G61" s="12"/>
      <c r="J61" s="11"/>
      <c r="K61" s="10"/>
    </row>
    <row r="62" spans="2:13" s="1" customFormat="1" ht="15" hidden="1" x14ac:dyDescent="0.25">
      <c r="B62" s="38" t="s">
        <v>3</v>
      </c>
      <c r="C62" s="38"/>
      <c r="D62" s="13">
        <f>J59</f>
        <v>0</v>
      </c>
      <c r="E62" s="12"/>
      <c r="F62" s="12"/>
      <c r="G62" s="12"/>
      <c r="J62" s="11"/>
      <c r="K62" s="10"/>
    </row>
    <row r="63" spans="2:13" s="1" customFormat="1" ht="15" hidden="1" x14ac:dyDescent="0.25">
      <c r="E63" s="12"/>
      <c r="F63" s="12"/>
      <c r="G63" s="12"/>
      <c r="J63" s="11"/>
      <c r="K63" s="10"/>
    </row>
    <row r="64" spans="2:13" s="1" customFormat="1" ht="15" hidden="1" x14ac:dyDescent="0.25">
      <c r="E64" s="12"/>
      <c r="F64" s="12"/>
      <c r="G64" s="12"/>
      <c r="J64" s="11"/>
      <c r="K64" s="10"/>
    </row>
    <row r="65" spans="2:13" s="1" customFormat="1" ht="15" hidden="1" x14ac:dyDescent="0.25">
      <c r="B65" s="38" t="s">
        <v>2</v>
      </c>
      <c r="C65" s="38"/>
      <c r="D65" s="13">
        <f>SUM(J24,J51,J35)</f>
        <v>0</v>
      </c>
      <c r="E65" s="12"/>
      <c r="F65" s="12"/>
      <c r="G65" s="12"/>
      <c r="J65" s="11"/>
      <c r="K65" s="10"/>
    </row>
    <row r="66" spans="2:13" s="1" customFormat="1" ht="15" hidden="1" x14ac:dyDescent="0.25">
      <c r="E66" s="12"/>
      <c r="F66" s="12"/>
      <c r="G66" s="12"/>
      <c r="J66" s="11"/>
      <c r="K66" s="10"/>
    </row>
    <row r="67" spans="2:13" s="1" customFormat="1" ht="15" hidden="1" x14ac:dyDescent="0.25">
      <c r="E67" s="12"/>
      <c r="F67" s="12"/>
      <c r="G67" s="12"/>
      <c r="J67" s="11"/>
      <c r="K67" s="10"/>
    </row>
    <row r="68" spans="2:13" s="1" customFormat="1" ht="15" hidden="1" x14ac:dyDescent="0.25">
      <c r="B68" s="1" t="s">
        <v>1</v>
      </c>
      <c r="E68" s="12"/>
      <c r="F68" s="12"/>
      <c r="G68" s="12"/>
      <c r="J68" s="11"/>
      <c r="K68" s="10"/>
    </row>
    <row r="69" spans="2:13" s="1" customFormat="1" ht="15" hidden="1" x14ac:dyDescent="0.25">
      <c r="E69" s="12"/>
      <c r="F69" s="12"/>
      <c r="G69" s="12"/>
      <c r="J69" s="11"/>
      <c r="K69" s="10"/>
    </row>
    <row r="70" spans="2:13" s="1" customFormat="1" ht="15" hidden="1" x14ac:dyDescent="0.25">
      <c r="B70" s="3"/>
      <c r="C70" s="3"/>
      <c r="D70" s="3"/>
      <c r="E70" s="12"/>
      <c r="F70" s="12"/>
      <c r="G70" s="12"/>
      <c r="J70" s="11"/>
      <c r="K70" s="10"/>
    </row>
    <row r="71" spans="2:13" s="1" customFormat="1" ht="15" hidden="1" x14ac:dyDescent="0.25">
      <c r="B71" s="3"/>
      <c r="C71" s="3"/>
      <c r="D71" s="3"/>
      <c r="E71" s="12"/>
      <c r="F71" s="12"/>
      <c r="G71" s="12"/>
      <c r="J71" s="11"/>
      <c r="K71" s="10"/>
    </row>
    <row r="72" spans="2:13" s="1" customFormat="1" ht="15" hidden="1" x14ac:dyDescent="0.25">
      <c r="B72" s="3"/>
      <c r="C72" s="3"/>
      <c r="D72" s="3"/>
      <c r="E72" s="12"/>
      <c r="F72" s="12"/>
      <c r="G72" s="12"/>
      <c r="J72" s="11"/>
      <c r="K72" s="10"/>
    </row>
    <row r="73" spans="2:13" s="1" customFormat="1" ht="15" hidden="1" x14ac:dyDescent="0.25">
      <c r="B73" s="9"/>
      <c r="C73" s="3"/>
      <c r="D73" s="3"/>
      <c r="H73" s="8"/>
    </row>
    <row r="74" spans="2:13" s="1" customFormat="1" ht="15" hidden="1" x14ac:dyDescent="0.25">
      <c r="B74" s="9" t="s">
        <v>31</v>
      </c>
      <c r="C74" s="3"/>
      <c r="D74" s="3"/>
      <c r="H74" s="8"/>
    </row>
    <row r="75" spans="2:13" s="1" customFormat="1" ht="15" hidden="1" x14ac:dyDescent="0.25">
      <c r="B75" s="3"/>
      <c r="C75" s="3"/>
      <c r="D75" s="3"/>
      <c r="J75" s="2"/>
      <c r="M75"/>
    </row>
    <row r="76" spans="2:13" s="1" customFormat="1" ht="15" hidden="1" x14ac:dyDescent="0.25">
      <c r="B76" s="3"/>
      <c r="C76" s="3"/>
      <c r="D76" s="3"/>
      <c r="J76" s="2"/>
      <c r="M76"/>
    </row>
    <row r="77" spans="2:13" s="1" customFormat="1" ht="15" hidden="1" x14ac:dyDescent="0.25">
      <c r="B77" s="3"/>
      <c r="C77" s="3"/>
      <c r="D77" s="3"/>
      <c r="J77" s="2"/>
      <c r="M77"/>
    </row>
    <row r="78" spans="2:13" s="1" customFormat="1" ht="15" hidden="1" x14ac:dyDescent="0.25">
      <c r="B78" s="3" t="s">
        <v>26</v>
      </c>
      <c r="C78" s="3"/>
      <c r="D78" s="3"/>
      <c r="J78" s="2"/>
      <c r="M78"/>
    </row>
    <row r="79" spans="2:13" s="1" customFormat="1" ht="15" hidden="1" x14ac:dyDescent="0.25">
      <c r="B79" s="3" t="s">
        <v>27</v>
      </c>
      <c r="C79" s="3"/>
      <c r="D79" s="3"/>
      <c r="J79" s="2"/>
      <c r="M79"/>
    </row>
    <row r="80" spans="2:13" s="1" customFormat="1" ht="15" hidden="1" x14ac:dyDescent="0.25">
      <c r="B80" s="3"/>
      <c r="C80" s="3"/>
      <c r="D80" s="3"/>
      <c r="J80" s="2"/>
      <c r="M80"/>
    </row>
    <row r="81" spans="2:13" s="1" customFormat="1" ht="15" hidden="1" x14ac:dyDescent="0.25">
      <c r="B81" s="7" t="s">
        <v>0</v>
      </c>
      <c r="C81" s="6"/>
      <c r="D81" s="6"/>
      <c r="H81" s="5"/>
      <c r="I81" s="4"/>
      <c r="J81" s="4"/>
      <c r="M81"/>
    </row>
    <row r="82" spans="2:13" s="1" customFormat="1" ht="15" hidden="1" x14ac:dyDescent="0.25">
      <c r="B82" s="3"/>
      <c r="C82" s="3"/>
      <c r="D82" s="3"/>
      <c r="J82" s="2"/>
      <c r="M82"/>
    </row>
    <row r="83" spans="2:13" s="1" customFormat="1" ht="15" hidden="1" x14ac:dyDescent="0.25">
      <c r="J83" s="2"/>
      <c r="M83"/>
    </row>
    <row r="84" spans="2:13" s="1" customFormat="1" ht="15" hidden="1" x14ac:dyDescent="0.25">
      <c r="J84" s="2"/>
      <c r="M84"/>
    </row>
    <row r="85" spans="2:13" s="1" customFormat="1" ht="15" hidden="1" x14ac:dyDescent="0.25">
      <c r="J85" s="2"/>
      <c r="M85"/>
    </row>
    <row r="86" spans="2:13" s="1" customFormat="1" ht="15" hidden="1" x14ac:dyDescent="0.25">
      <c r="J86" s="2"/>
      <c r="M86"/>
    </row>
    <row r="87" spans="2:13" s="1" customFormat="1" ht="15" hidden="1" x14ac:dyDescent="0.25">
      <c r="J87" s="2"/>
      <c r="M87"/>
    </row>
    <row r="88" spans="2:13" s="1" customFormat="1" ht="15" hidden="1" x14ac:dyDescent="0.25">
      <c r="J88" s="2"/>
      <c r="M88"/>
    </row>
    <row r="89" spans="2:13" s="1" customFormat="1" ht="15" hidden="1" x14ac:dyDescent="0.25">
      <c r="J89" s="2"/>
      <c r="M89"/>
    </row>
    <row r="90" spans="2:13" s="1" customFormat="1" ht="15" hidden="1" x14ac:dyDescent="0.25">
      <c r="J90" s="2"/>
      <c r="M90"/>
    </row>
    <row r="91" spans="2:13" s="1" customFormat="1" ht="15" hidden="1" x14ac:dyDescent="0.25">
      <c r="J91" s="2"/>
      <c r="M91"/>
    </row>
    <row r="92" spans="2:13" s="1" customFormat="1" ht="15" hidden="1" x14ac:dyDescent="0.25">
      <c r="J92" s="2"/>
      <c r="M92"/>
    </row>
    <row r="93" spans="2:13" s="1" customFormat="1" ht="15" hidden="1" x14ac:dyDescent="0.25">
      <c r="J93" s="2"/>
      <c r="M93"/>
    </row>
    <row r="94" spans="2:13" s="1" customFormat="1" ht="15" hidden="1" x14ac:dyDescent="0.25">
      <c r="J94" s="2"/>
      <c r="M94"/>
    </row>
    <row r="95" spans="2:13" s="1" customFormat="1" ht="15" hidden="1" x14ac:dyDescent="0.25">
      <c r="J95" s="2"/>
      <c r="M95"/>
    </row>
    <row r="96" spans="2:13" s="1" customFormat="1" ht="15" hidden="1" x14ac:dyDescent="0.25">
      <c r="J96" s="2"/>
      <c r="M96"/>
    </row>
    <row r="97" spans="10:13" s="1" customFormat="1" ht="15" hidden="1" x14ac:dyDescent="0.25">
      <c r="J97" s="2"/>
      <c r="M97"/>
    </row>
    <row r="98" spans="10:13" s="1" customFormat="1" ht="15" hidden="1" x14ac:dyDescent="0.25">
      <c r="J98" s="2"/>
      <c r="M98"/>
    </row>
    <row r="99" spans="10:13" s="1" customFormat="1" ht="15" hidden="1" x14ac:dyDescent="0.25">
      <c r="J99" s="2"/>
      <c r="M99"/>
    </row>
    <row r="100" spans="10:13" ht="15" hidden="1" customHeight="1" x14ac:dyDescent="0.25"/>
    <row r="101" spans="10:13" ht="15" hidden="1" customHeight="1" x14ac:dyDescent="0.25"/>
    <row r="102" spans="10:13" ht="15" hidden="1" customHeight="1" x14ac:dyDescent="0.25"/>
    <row r="103" spans="10:13" ht="15" hidden="1" customHeight="1" x14ac:dyDescent="0.25"/>
    <row r="104" spans="10:13" ht="15" hidden="1" customHeight="1" x14ac:dyDescent="0.25"/>
    <row r="105" spans="10:13" ht="15" hidden="1" customHeight="1" x14ac:dyDescent="0.25"/>
    <row r="106" spans="10:13" ht="15" hidden="1" customHeight="1" x14ac:dyDescent="0.25"/>
    <row r="107" spans="10:13" ht="15" hidden="1" customHeight="1" x14ac:dyDescent="0.25"/>
    <row r="108" spans="10:13" ht="15" hidden="1" customHeight="1" x14ac:dyDescent="0.25"/>
    <row r="109" spans="10:13" ht="15" hidden="1" customHeight="1" x14ac:dyDescent="0.25"/>
    <row r="110" spans="10:13" ht="15" hidden="1" customHeight="1" x14ac:dyDescent="0.25"/>
    <row r="111" spans="10:13" ht="15" hidden="1" customHeight="1" x14ac:dyDescent="0.25"/>
    <row r="112" spans="10:13" ht="15" hidden="1" customHeight="1" x14ac:dyDescent="0.25"/>
    <row r="113" ht="15" hidden="1" customHeight="1" x14ac:dyDescent="0.25"/>
    <row r="114" ht="15" hidden="1" customHeight="1" x14ac:dyDescent="0.25"/>
    <row r="115" ht="15" hidden="1" customHeight="1" x14ac:dyDescent="0.25"/>
    <row r="116" ht="15" hidden="1" customHeight="1" x14ac:dyDescent="0.25"/>
    <row r="117" ht="15" hidden="1" customHeight="1" x14ac:dyDescent="0.25"/>
    <row r="118" ht="15" hidden="1" customHeight="1" x14ac:dyDescent="0.25"/>
    <row r="119" ht="15" hidden="1" customHeight="1" x14ac:dyDescent="0.25"/>
    <row r="120" ht="15" hidden="1" customHeight="1" x14ac:dyDescent="0.25"/>
    <row r="121" ht="15" hidden="1" customHeight="1" x14ac:dyDescent="0.25"/>
    <row r="122" ht="15" hidden="1" customHeight="1" x14ac:dyDescent="0.25"/>
    <row r="123" ht="15" hidden="1" customHeight="1" x14ac:dyDescent="0.25"/>
    <row r="124" ht="15" hidden="1" customHeight="1" x14ac:dyDescent="0.25"/>
    <row r="125" ht="15" hidden="1" customHeight="1" x14ac:dyDescent="0.25"/>
    <row r="126" ht="15" hidden="1" customHeight="1" x14ac:dyDescent="0.25"/>
    <row r="127" ht="15" hidden="1" customHeight="1" x14ac:dyDescent="0.25"/>
    <row r="128" ht="15" hidden="1" customHeight="1" x14ac:dyDescent="0.25"/>
    <row r="129" ht="15" hidden="1" customHeight="1" x14ac:dyDescent="0.25"/>
    <row r="130" ht="15" hidden="1" customHeight="1" x14ac:dyDescent="0.25"/>
    <row r="131" ht="15" hidden="1" customHeight="1" x14ac:dyDescent="0.25"/>
    <row r="132" ht="15" hidden="1" customHeight="1" x14ac:dyDescent="0.25"/>
    <row r="133" ht="15" hidden="1" customHeight="1" x14ac:dyDescent="0.25"/>
    <row r="134" ht="15" hidden="1" customHeight="1" x14ac:dyDescent="0.25"/>
    <row r="135" ht="15" hidden="1" customHeight="1" x14ac:dyDescent="0.25"/>
    <row r="136" ht="15" hidden="1" customHeight="1" x14ac:dyDescent="0.25"/>
    <row r="137" ht="15" hidden="1" customHeight="1" x14ac:dyDescent="0.25"/>
    <row r="138" ht="15" hidden="1" customHeight="1" x14ac:dyDescent="0.25"/>
    <row r="139" ht="15" hidden="1" customHeight="1" x14ac:dyDescent="0.25"/>
    <row r="140" ht="15" hidden="1" customHeight="1" x14ac:dyDescent="0.25"/>
    <row r="141" ht="15" hidden="1" customHeight="1" x14ac:dyDescent="0.25"/>
    <row r="142" ht="15" hidden="1" customHeight="1" x14ac:dyDescent="0.25"/>
    <row r="143" ht="15" hidden="1" customHeight="1" x14ac:dyDescent="0.25"/>
    <row r="144" ht="15" hidden="1" customHeight="1" x14ac:dyDescent="0.25"/>
    <row r="145" ht="15" hidden="1" customHeight="1" x14ac:dyDescent="0.25"/>
    <row r="146" ht="15" hidden="1" customHeight="1" x14ac:dyDescent="0.25"/>
    <row r="147" ht="15" hidden="1" customHeight="1" x14ac:dyDescent="0.25"/>
    <row r="148" ht="15" hidden="1" customHeight="1" x14ac:dyDescent="0.25"/>
    <row r="149" ht="15" hidden="1" customHeight="1" x14ac:dyDescent="0.25"/>
    <row r="150" ht="15" hidden="1" customHeight="1" x14ac:dyDescent="0.25"/>
    <row r="151" ht="15" hidden="1" customHeight="1" x14ac:dyDescent="0.25"/>
    <row r="152" ht="15" hidden="1" customHeight="1" x14ac:dyDescent="0.25"/>
    <row r="153" ht="15" hidden="1" customHeight="1" x14ac:dyDescent="0.25"/>
    <row r="154" ht="15" hidden="1" customHeight="1" x14ac:dyDescent="0.25"/>
    <row r="155" ht="15" hidden="1" customHeight="1" x14ac:dyDescent="0.25"/>
    <row r="156" ht="15" hidden="1" customHeight="1" x14ac:dyDescent="0.25"/>
    <row r="157" ht="15" hidden="1" customHeight="1" x14ac:dyDescent="0.25"/>
    <row r="158" ht="15" hidden="1" customHeight="1" x14ac:dyDescent="0.25"/>
    <row r="159" ht="15" hidden="1" customHeight="1" x14ac:dyDescent="0.25"/>
    <row r="160" ht="15" hidden="1" customHeight="1" x14ac:dyDescent="0.25"/>
    <row r="161" ht="15" hidden="1" customHeight="1" x14ac:dyDescent="0.25"/>
    <row r="162" ht="15" hidden="1" customHeight="1" x14ac:dyDescent="0.25"/>
    <row r="163" ht="15" hidden="1" customHeight="1" x14ac:dyDescent="0.25"/>
    <row r="164" ht="15" hidden="1" customHeight="1" x14ac:dyDescent="0.25"/>
    <row r="165" ht="15" hidden="1" customHeight="1" x14ac:dyDescent="0.25"/>
    <row r="166" ht="15" hidden="1" customHeight="1" x14ac:dyDescent="0.25"/>
    <row r="167" ht="15" hidden="1" customHeight="1" x14ac:dyDescent="0.25"/>
    <row r="168" ht="15" hidden="1" customHeight="1" x14ac:dyDescent="0.25"/>
    <row r="169" ht="15" hidden="1" customHeight="1" x14ac:dyDescent="0.25"/>
    <row r="170" ht="15" hidden="1" customHeight="1" x14ac:dyDescent="0.25"/>
    <row r="171" ht="15" hidden="1" customHeight="1" x14ac:dyDescent="0.25"/>
    <row r="172" ht="15" hidden="1" customHeight="1" x14ac:dyDescent="0.25"/>
    <row r="173" ht="15" hidden="1" customHeight="1" x14ac:dyDescent="0.25"/>
    <row r="174" ht="15" hidden="1" customHeight="1" x14ac:dyDescent="0.25"/>
    <row r="175" ht="15" hidden="1" customHeight="1" x14ac:dyDescent="0.25"/>
    <row r="176" ht="15" hidden="1" customHeight="1" x14ac:dyDescent="0.25"/>
    <row r="177" ht="15" hidden="1" customHeight="1" x14ac:dyDescent="0.25"/>
    <row r="178" ht="15" hidden="1" customHeight="1" x14ac:dyDescent="0.25"/>
    <row r="179" ht="15" hidden="1" customHeight="1" x14ac:dyDescent="0.25"/>
    <row r="180" ht="15" hidden="1" customHeight="1" x14ac:dyDescent="0.25"/>
    <row r="181" ht="15" hidden="1" customHeight="1" x14ac:dyDescent="0.25"/>
    <row r="182" ht="15" hidden="1" customHeight="1" x14ac:dyDescent="0.25"/>
    <row r="183" ht="15" hidden="1" customHeight="1" x14ac:dyDescent="0.25"/>
    <row r="184" ht="15" hidden="1" customHeight="1" x14ac:dyDescent="0.25"/>
  </sheetData>
  <sheetProtection insertColumns="0" insertRows="0" insertHyperlinks="0" deleteColumns="0" deleteRows="0" sort="0" autoFilter="0" pivotTables="0"/>
  <mergeCells count="115">
    <mergeCell ref="H23:I23"/>
    <mergeCell ref="B46:C46"/>
    <mergeCell ref="J46:K46"/>
    <mergeCell ref="H37:K37"/>
    <mergeCell ref="H38:K38"/>
    <mergeCell ref="B39:I39"/>
    <mergeCell ref="J39:K39"/>
    <mergeCell ref="B43:I43"/>
    <mergeCell ref="J43:K43"/>
    <mergeCell ref="B23:E23"/>
    <mergeCell ref="J23:K23"/>
    <mergeCell ref="B36:K36"/>
    <mergeCell ref="B37:D37"/>
    <mergeCell ref="E37:G37"/>
    <mergeCell ref="B38:D38"/>
    <mergeCell ref="E38:G38"/>
    <mergeCell ref="B40:K40"/>
    <mergeCell ref="B45:C45"/>
    <mergeCell ref="E31:G31"/>
    <mergeCell ref="E32:G32"/>
    <mergeCell ref="E33:G33"/>
    <mergeCell ref="E34:G34"/>
    <mergeCell ref="J27:K27"/>
    <mergeCell ref="J28:K28"/>
    <mergeCell ref="B48:K48"/>
    <mergeCell ref="J50:K50"/>
    <mergeCell ref="B50:C50"/>
    <mergeCell ref="J41:K41"/>
    <mergeCell ref="J49:K49"/>
    <mergeCell ref="B49:C49"/>
    <mergeCell ref="B41:D41"/>
    <mergeCell ref="E41:G41"/>
    <mergeCell ref="B42:D42"/>
    <mergeCell ref="E42:G42"/>
    <mergeCell ref="J42:K42"/>
    <mergeCell ref="J47:K47"/>
    <mergeCell ref="E30:G30"/>
    <mergeCell ref="B27:D27"/>
    <mergeCell ref="B26:D26"/>
    <mergeCell ref="B28:D28"/>
    <mergeCell ref="B29:D29"/>
    <mergeCell ref="B30:D30"/>
    <mergeCell ref="B31:D31"/>
    <mergeCell ref="B32:D32"/>
    <mergeCell ref="B47:C47"/>
    <mergeCell ref="J59:K59"/>
    <mergeCell ref="J55:K55"/>
    <mergeCell ref="B62:C62"/>
    <mergeCell ref="B55:E55"/>
    <mergeCell ref="H55:I55"/>
    <mergeCell ref="B56:I56"/>
    <mergeCell ref="J56:K56"/>
    <mergeCell ref="B58:E58"/>
    <mergeCell ref="H58:I58"/>
    <mergeCell ref="J58:K58"/>
    <mergeCell ref="B59:E59"/>
    <mergeCell ref="H59:I59"/>
    <mergeCell ref="B10:C12"/>
    <mergeCell ref="D10:H12"/>
    <mergeCell ref="I2:K4"/>
    <mergeCell ref="I5:K6"/>
    <mergeCell ref="I8:K9"/>
    <mergeCell ref="I10:K12"/>
    <mergeCell ref="B2:C9"/>
    <mergeCell ref="D2:H4"/>
    <mergeCell ref="D5:H9"/>
    <mergeCell ref="I7:J7"/>
    <mergeCell ref="J19:K19"/>
    <mergeCell ref="B19:C19"/>
    <mergeCell ref="B35:I35"/>
    <mergeCell ref="B52:K52"/>
    <mergeCell ref="H53:I53"/>
    <mergeCell ref="J53:K53"/>
    <mergeCell ref="J45:K45"/>
    <mergeCell ref="B44:K44"/>
    <mergeCell ref="J34:K34"/>
    <mergeCell ref="J35:K35"/>
    <mergeCell ref="J20:K20"/>
    <mergeCell ref="J21:K21"/>
    <mergeCell ref="B22:C22"/>
    <mergeCell ref="J22:K22"/>
    <mergeCell ref="J29:K29"/>
    <mergeCell ref="J30:K30"/>
    <mergeCell ref="J31:K31"/>
    <mergeCell ref="J32:K32"/>
    <mergeCell ref="B33:D33"/>
    <mergeCell ref="B34:D34"/>
    <mergeCell ref="E26:G26"/>
    <mergeCell ref="E27:G27"/>
    <mergeCell ref="E28:G28"/>
    <mergeCell ref="E29:G29"/>
    <mergeCell ref="B65:C65"/>
    <mergeCell ref="B51:I51"/>
    <mergeCell ref="J51:K51"/>
    <mergeCell ref="B53:E53"/>
    <mergeCell ref="B54:E54"/>
    <mergeCell ref="H54:I54"/>
    <mergeCell ref="J54:K54"/>
    <mergeCell ref="B13:K13"/>
    <mergeCell ref="B14:C14"/>
    <mergeCell ref="D14:K14"/>
    <mergeCell ref="B16:C16"/>
    <mergeCell ref="B15:C15"/>
    <mergeCell ref="D15:K15"/>
    <mergeCell ref="D16:K16"/>
    <mergeCell ref="B24:I24"/>
    <mergeCell ref="J24:K24"/>
    <mergeCell ref="J26:K26"/>
    <mergeCell ref="B25:K25"/>
    <mergeCell ref="J33:K33"/>
    <mergeCell ref="B20:C20"/>
    <mergeCell ref="B21:C21"/>
    <mergeCell ref="B17:K17"/>
    <mergeCell ref="B18:C18"/>
    <mergeCell ref="J18:K18"/>
  </mergeCells>
  <printOptions horizontalCentered="1" verticalCentered="1"/>
  <pageMargins left="0.23622047244094491" right="0.23622047244094491" top="0.74803149606299213" bottom="0.74803149606299213" header="0.31496062992125984" footer="0.31496062992125984"/>
  <pageSetup scale="59" orientation="landscape" r:id="rId1"/>
  <headerFooter>
    <oddHeader xml:space="preserve">&amp;C&amp;"-,Negrita"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
  <sheetViews>
    <sheetView workbookViewId="0">
      <selection activeCell="E5" sqref="E5"/>
    </sheetView>
  </sheetViews>
  <sheetFormatPr baseColWidth="10" defaultRowHeight="15" x14ac:dyDescent="0.25"/>
  <sheetData>
    <row r="1" spans="1:12" x14ac:dyDescent="0.25">
      <c r="A1" s="135" t="s">
        <v>18</v>
      </c>
      <c r="B1" s="136"/>
      <c r="C1" s="136"/>
      <c r="D1" s="136"/>
      <c r="E1" s="136"/>
      <c r="F1" s="136"/>
      <c r="G1" s="136"/>
      <c r="H1" s="136"/>
      <c r="I1" s="136"/>
      <c r="J1" s="136"/>
      <c r="K1" s="136"/>
      <c r="L1" s="137"/>
    </row>
    <row r="2" spans="1:12" ht="28.5" x14ac:dyDescent="0.25">
      <c r="A2" s="138" t="s">
        <v>19</v>
      </c>
      <c r="B2" s="139"/>
      <c r="C2" s="138" t="s">
        <v>20</v>
      </c>
      <c r="D2" s="140"/>
      <c r="E2" s="140"/>
      <c r="F2" s="18" t="s">
        <v>21</v>
      </c>
      <c r="G2" s="138" t="s">
        <v>22</v>
      </c>
      <c r="H2" s="139"/>
      <c r="I2" s="138" t="s">
        <v>23</v>
      </c>
      <c r="J2" s="140"/>
      <c r="K2" s="140"/>
      <c r="L2" s="139"/>
    </row>
    <row r="3" spans="1:12" ht="56.25" customHeight="1" x14ac:dyDescent="0.25">
      <c r="A3" s="138">
        <v>1</v>
      </c>
      <c r="B3" s="139"/>
      <c r="C3" s="138" t="s">
        <v>24</v>
      </c>
      <c r="D3" s="140"/>
      <c r="E3" s="140"/>
      <c r="F3" s="19">
        <v>43537</v>
      </c>
      <c r="G3" s="138" t="s">
        <v>25</v>
      </c>
      <c r="H3" s="139"/>
      <c r="I3" s="138" t="s">
        <v>30</v>
      </c>
      <c r="J3" s="140"/>
      <c r="K3" s="140"/>
      <c r="L3" s="139"/>
    </row>
    <row r="4" spans="1:12" ht="46.5" customHeight="1" x14ac:dyDescent="0.25">
      <c r="A4" s="138">
        <v>2</v>
      </c>
      <c r="B4" s="139"/>
      <c r="C4" s="138" t="s">
        <v>35</v>
      </c>
      <c r="D4" s="140"/>
      <c r="E4" s="140"/>
      <c r="F4" s="19">
        <v>43661</v>
      </c>
      <c r="G4" s="138" t="s">
        <v>25</v>
      </c>
      <c r="H4" s="139"/>
      <c r="I4" s="138">
        <v>1</v>
      </c>
      <c r="J4" s="140"/>
      <c r="K4" s="140"/>
      <c r="L4" s="139"/>
    </row>
  </sheetData>
  <mergeCells count="13">
    <mergeCell ref="A4:B4"/>
    <mergeCell ref="C4:E4"/>
    <mergeCell ref="G4:H4"/>
    <mergeCell ref="I4:L4"/>
    <mergeCell ref="A3:B3"/>
    <mergeCell ref="C3:E3"/>
    <mergeCell ref="G3:H3"/>
    <mergeCell ref="I3:L3"/>
    <mergeCell ref="A1:L1"/>
    <mergeCell ref="A2:B2"/>
    <mergeCell ref="C2:E2"/>
    <mergeCell ref="G2:H2"/>
    <mergeCell ref="I2:L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Evaluación técnica</vt:lpstr>
      <vt:lpstr>Control de cambios</vt:lpstr>
      <vt:lpstr>'Evaluación técnica'!Área_de_impresión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Martinez Benavides</dc:creator>
  <cp:lastModifiedBy>Yeimy Ibague Arevalo</cp:lastModifiedBy>
  <dcterms:created xsi:type="dcterms:W3CDTF">2019-03-12T21:58:34Z</dcterms:created>
  <dcterms:modified xsi:type="dcterms:W3CDTF">2021-09-07T14:28:44Z</dcterms:modified>
</cp:coreProperties>
</file>